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jbb50\Partners HealthCare Dropbox\Jinan Bouraslan\Admin Folder\Admin_Jinan\"/>
    </mc:Choice>
  </mc:AlternateContent>
  <xr:revisionPtr revIDLastSave="0" documentId="13_ncr:1_{93C4C9D8-5B79-44DD-8378-55808AFF62F8}" xr6:coauthVersionLast="47" xr6:coauthVersionMax="47" xr10:uidLastSave="{00000000-0000-0000-0000-000000000000}"/>
  <bookViews>
    <workbookView xWindow="-120" yWindow="-16320" windowWidth="29040" windowHeight="15840" activeTab="1" xr2:uid="{0340ACB9-0E73-4178-A0EE-9CA453ED7424}"/>
  </bookViews>
  <sheets>
    <sheet name="Instructions" sheetId="2" r:id="rId1"/>
    <sheet name="Template" sheetId="1" r:id="rId2"/>
  </sheets>
  <definedNames>
    <definedName name="holidays">Template!$I$5:$I$25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1" l="1"/>
  <c r="D7" i="1"/>
  <c r="D12" i="1"/>
  <c r="D11" i="1"/>
  <c r="D10" i="1"/>
  <c r="D9" i="1"/>
  <c r="D8" i="1"/>
  <c r="D14" i="2" l="1"/>
  <c r="D13" i="2"/>
  <c r="D8" i="2"/>
  <c r="D12" i="2" l="1"/>
  <c r="D11" i="2"/>
  <c r="D10" i="2"/>
  <c r="D9" i="2"/>
  <c r="D7" i="2"/>
  <c r="D6" i="2"/>
</calcChain>
</file>

<file path=xl/sharedStrings.xml><?xml version="1.0" encoding="utf-8"?>
<sst xmlns="http://schemas.openxmlformats.org/spreadsheetml/2006/main" count="85" uniqueCount="56">
  <si>
    <r>
      <t xml:space="preserve">MGB Timeline/Template for Grant Proposal Submissions  </t>
    </r>
    <r>
      <rPr>
        <sz val="8"/>
        <rFont val="Arial"/>
        <family val="2"/>
      </rPr>
      <t>Version 01.00.01</t>
    </r>
  </si>
  <si>
    <t xml:space="preserve">Date proposal due to immediate sponsor                                                                        (funding agency or prime site if subcontract): </t>
  </si>
  <si>
    <t>Grant Administrator</t>
  </si>
  <si>
    <t xml:space="preserve">Action               </t>
  </si>
  <si>
    <t>Latest Date Due</t>
  </si>
  <si>
    <r>
      <rPr>
        <vertAlign val="superscript"/>
        <sz val="12"/>
        <color rgb="FFFF0000"/>
        <rFont val="Arial"/>
        <family val="2"/>
      </rPr>
      <t>3</t>
    </r>
    <r>
      <rPr>
        <b/>
        <sz val="10"/>
        <rFont val="Arial"/>
        <family val="2"/>
      </rPr>
      <t xml:space="preserve"> Departmental Timelines</t>
    </r>
  </si>
  <si>
    <t>Email to Department Grants Administrator that you are thinking of submitting a proposal</t>
  </si>
  <si>
    <t>x</t>
  </si>
  <si>
    <r>
      <rPr>
        <vertAlign val="superscript"/>
        <sz val="12"/>
        <color rgb="FFFF0000"/>
        <rFont val="Arial"/>
        <family val="2"/>
      </rPr>
      <t>3</t>
    </r>
    <r>
      <rPr>
        <sz val="10"/>
        <rFont val="Arial"/>
        <family val="2"/>
      </rPr>
      <t xml:space="preserve"> 8 weeks before deadline</t>
    </r>
  </si>
  <si>
    <t xml:space="preserve">Meet with Grants Admin staff to draft budget and distribute tasks </t>
  </si>
  <si>
    <t>6 weeks before deadline</t>
  </si>
  <si>
    <t>Provide title, project period, list of key personnel and whether or not human subjects are involved (so that Insight record can be established)</t>
  </si>
  <si>
    <r>
      <t>x</t>
    </r>
    <r>
      <rPr>
        <vertAlign val="superscript"/>
        <sz val="10"/>
        <color rgb="FFFF0000"/>
        <rFont val="Arial"/>
        <family val="2"/>
      </rPr>
      <t xml:space="preserve"> </t>
    </r>
    <r>
      <rPr>
        <sz val="10"/>
        <rFont val="Arial"/>
        <family val="2"/>
      </rPr>
      <t xml:space="preserve">         </t>
    </r>
    <r>
      <rPr>
        <vertAlign val="superscript"/>
        <sz val="10"/>
        <rFont val="Arial"/>
        <family val="2"/>
      </rPr>
      <t xml:space="preserve"> </t>
    </r>
    <r>
      <rPr>
        <vertAlign val="superscript"/>
        <sz val="14"/>
        <color rgb="FFFF0000"/>
        <rFont val="Arial"/>
        <family val="2"/>
      </rPr>
      <t>4</t>
    </r>
  </si>
  <si>
    <t>Request paperwork from subcontract sites; request letters from consultants and other LOS.  Set the date paperwork is due to you for at least 14-16 business days before proposal is due.</t>
  </si>
  <si>
    <t>If Single IRB applies, determine which site will serve; if MGH complete and submit budget template to IRB for approval.</t>
  </si>
  <si>
    <t xml:space="preserve">Finalize MGH budget and justification </t>
  </si>
  <si>
    <t xml:space="preserve"> 4 weeks before deadline</t>
  </si>
  <si>
    <t>Subcontractors and consultants to have their signed complete documents to MGB (PI or admin)</t>
  </si>
  <si>
    <t>18  Business days before deadline</t>
  </si>
  <si>
    <r>
      <rPr>
        <b/>
        <sz val="10"/>
        <rFont val="Arial"/>
        <family val="2"/>
      </rPr>
      <t xml:space="preserve">Administrative Component </t>
    </r>
    <r>
      <rPr>
        <sz val="10"/>
        <rFont val="Arial"/>
        <family val="2"/>
      </rPr>
      <t>due to Research Management approval and submission (staff/admin submits)</t>
    </r>
  </si>
  <si>
    <t xml:space="preserve">8 Business days from Sponsor Due Date </t>
  </si>
  <si>
    <r>
      <rPr>
        <b/>
        <sz val="10"/>
        <rFont val="Arial"/>
        <family val="2"/>
      </rPr>
      <t xml:space="preserve">Final (Science) Components </t>
    </r>
    <r>
      <rPr>
        <sz val="10"/>
        <rFont val="Arial"/>
        <family val="2"/>
      </rPr>
      <t>due for Research Management and submission and ready for upload to Assist (staff/admin submits)</t>
    </r>
  </si>
  <si>
    <t>3 Business days before deadline</t>
  </si>
  <si>
    <t>(Note: this is a general list- consult the Program Announcement for your submission for details)</t>
  </si>
  <si>
    <t>Documents Required for Proposal Submission</t>
  </si>
  <si>
    <r>
      <t xml:space="preserve">MGB Timeline/Template for Grant Proposal Submissions  </t>
    </r>
    <r>
      <rPr>
        <sz val="8"/>
        <rFont val="Arial"/>
        <family val="2"/>
      </rPr>
      <t>Version 01.00.00</t>
    </r>
  </si>
  <si>
    <t>PI</t>
  </si>
  <si>
    <t>2023-24 Holidays excluded:</t>
  </si>
  <si>
    <t>Time frame (note: earlier is always better)</t>
  </si>
  <si>
    <t>MLK Day</t>
  </si>
  <si>
    <t>Presidents Day</t>
  </si>
  <si>
    <t>Memorial Day</t>
  </si>
  <si>
    <t>Juneteenth</t>
  </si>
  <si>
    <t>July 4th</t>
  </si>
  <si>
    <t>Subcontractors and consultants to have their signed complete documents to MGB (PI or DA)</t>
  </si>
  <si>
    <t>Labor Day</t>
  </si>
  <si>
    <t>Indigenous People</t>
  </si>
  <si>
    <t>Thanksgiving</t>
  </si>
  <si>
    <t>Xmas</t>
  </si>
  <si>
    <t>New Years Day</t>
  </si>
  <si>
    <t>Fourth of July</t>
  </si>
  <si>
    <t>V1     March 11/2021</t>
  </si>
  <si>
    <t>New Years day (Recognized)</t>
  </si>
  <si>
    <t>Christmas Day 2022 (Recognized)</t>
  </si>
  <si>
    <r>
      <rPr>
        <b/>
        <sz val="10"/>
        <rFont val="Arial"/>
        <family val="2"/>
      </rPr>
      <t xml:space="preserve">Request Form &amp; Mandatory Questionnaires due to submit. </t>
    </r>
    <r>
      <rPr>
        <sz val="10"/>
        <rFont val="Arial"/>
        <family val="2"/>
      </rPr>
      <t>(So that the INSIGHT &amp; ASSIST records can be established)</t>
    </r>
  </si>
  <si>
    <r>
      <rPr>
        <b/>
        <sz val="10"/>
        <rFont val="Arial"/>
        <family val="2"/>
      </rPr>
      <t xml:space="preserve">IF you have a subcontract/s listed on your budget:  </t>
    </r>
    <r>
      <rPr>
        <sz val="10"/>
        <rFont val="Arial"/>
        <family val="2"/>
      </rPr>
      <t>Request paperwork from subcontract sites; request letters from consultants and other LOS. The paperwork is due at least 14-16 business days before proposal is due.</t>
    </r>
  </si>
  <si>
    <r>
      <rPr>
        <b/>
        <sz val="10"/>
        <rFont val="Arial"/>
        <family val="2"/>
      </rPr>
      <t>Administrative Components are due</t>
    </r>
    <r>
      <rPr>
        <sz val="10"/>
        <rFont val="Arial"/>
        <family val="2"/>
      </rPr>
      <t xml:space="preserve"> to Grant Administrator with the </t>
    </r>
    <r>
      <rPr>
        <b/>
        <sz val="10"/>
        <rFont val="Arial"/>
        <family val="2"/>
      </rPr>
      <t>FINAL MGH budget and justification</t>
    </r>
    <r>
      <rPr>
        <sz val="10"/>
        <rFont val="Arial"/>
        <family val="2"/>
      </rPr>
      <t xml:space="preserve"> (Download the appropriate forms from Checklist)</t>
    </r>
  </si>
  <si>
    <t>The grant administrator assigned to your proposal will review all admin documents and start processing, the record will be routed to RM through the internal routing system for review by our signing official</t>
  </si>
  <si>
    <t>Research Management Administrative Component Deadline</t>
  </si>
  <si>
    <r>
      <rPr>
        <b/>
        <sz val="10"/>
        <rFont val="Arial"/>
        <family val="2"/>
      </rPr>
      <t>Final Science Component due</t>
    </r>
    <r>
      <rPr>
        <sz val="10"/>
        <rFont val="Arial"/>
        <family val="2"/>
      </rPr>
      <t xml:space="preserve"> to Grant Administrator to upload in ASSIST System and prepare it for Final submission</t>
    </r>
  </si>
  <si>
    <t>20 business days before deadline</t>
  </si>
  <si>
    <t>15  Business days before deadline</t>
  </si>
  <si>
    <t>8 Business days from Sponsor due date</t>
  </si>
  <si>
    <t>4 Business days before deadline</t>
  </si>
  <si>
    <t>Please download the Required Documents for the Proposal from the Check List Link</t>
  </si>
  <si>
    <t>8 weeks before deadline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</si>
</sst>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5" x14ac:knownFonts="1">
    <font>
      <sz val="11"/>
      <color theme="1"/>
      <name val="Calibri"/>
      <family val="2"/>
      <scheme val="minor"/>
    </font>
    <font>
      <b/>
      <sz val="14"/>
      <name val="Arial"/>
      <family val="2"/>
    </font>
    <font>
      <sz val="10"/>
      <name val="Arial"/>
      <family val="2"/>
    </font>
    <font>
      <b/>
      <sz val="10"/>
      <name val="Arial"/>
      <family val="2"/>
    </font>
    <font>
      <vertAlign val="superscript"/>
      <sz val="14"/>
      <color rgb="FFFF0000"/>
      <name val="Arial"/>
      <family val="2"/>
    </font>
    <font>
      <vertAlign val="superscript"/>
      <sz val="14"/>
      <color rgb="FFFF0000"/>
      <name val="Calibri"/>
      <family val="2"/>
      <scheme val="minor"/>
    </font>
    <font>
      <sz val="11"/>
      <color indexed="8"/>
      <name val="Calibri"/>
      <family val="2"/>
    </font>
    <font>
      <vertAlign val="superscript"/>
      <sz val="14"/>
      <color indexed="10"/>
      <name val="Calibri"/>
      <family val="2"/>
    </font>
    <font>
      <b/>
      <sz val="11"/>
      <color theme="1"/>
      <name val="Calibri"/>
      <family val="2"/>
      <scheme val="minor"/>
    </font>
    <font>
      <vertAlign val="superscript"/>
      <sz val="10"/>
      <color rgb="FFFF0000"/>
      <name val="Arial"/>
      <family val="2"/>
    </font>
    <font>
      <vertAlign val="superscript"/>
      <sz val="10"/>
      <name val="Arial"/>
      <family val="2"/>
    </font>
    <font>
      <vertAlign val="superscript"/>
      <sz val="12"/>
      <color rgb="FFFF0000"/>
      <name val="Arial"/>
      <family val="2"/>
    </font>
    <font>
      <sz val="8"/>
      <name val="Arial"/>
      <family val="2"/>
    </font>
    <font>
      <b/>
      <sz val="10"/>
      <color rgb="FFFF0000"/>
      <name val="Arial"/>
      <family val="2"/>
    </font>
    <font>
      <b/>
      <sz val="14"/>
      <color rgb="FFFF0000"/>
      <name val="Britannic Bold"/>
      <family val="2"/>
    </font>
  </fonts>
  <fills count="8">
    <fill>
      <patternFill patternType="none"/>
    </fill>
    <fill>
      <patternFill patternType="gray125"/>
    </fill>
    <fill>
      <patternFill patternType="solid">
        <fgColor theme="6" tint="0.39997558519241921"/>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style="thick">
        <color rgb="FFFF0000"/>
      </right>
      <top style="thick">
        <color rgb="FFFF0000"/>
      </top>
      <bottom style="thick">
        <color rgb="FFFF0000"/>
      </bottom>
      <diagonal/>
    </border>
    <border>
      <left style="mediumDashed">
        <color rgb="FFFF0000"/>
      </left>
      <right style="mediumDashed">
        <color rgb="FFFF0000"/>
      </right>
      <top style="mediumDashed">
        <color rgb="FFFF0000"/>
      </top>
      <bottom style="mediumDashed">
        <color rgb="FFFF0000"/>
      </bottom>
      <diagonal/>
    </border>
    <border>
      <left style="double">
        <color rgb="FFFF0000"/>
      </left>
      <right style="double">
        <color rgb="FFFF0000"/>
      </right>
      <top style="double">
        <color rgb="FFFF0000"/>
      </top>
      <bottom style="double">
        <color rgb="FFFF0000"/>
      </bottom>
      <diagonal/>
    </border>
    <border>
      <left style="thin">
        <color indexed="64"/>
      </left>
      <right style="thin">
        <color indexed="64"/>
      </right>
      <top/>
      <bottom/>
      <diagonal/>
    </border>
    <border>
      <left style="double">
        <color rgb="FFFF0000"/>
      </left>
      <right style="mediumDashed">
        <color rgb="FFFF0000"/>
      </right>
      <top style="mediumDashed">
        <color rgb="FFFF0000"/>
      </top>
      <bottom style="mediumDashed">
        <color rgb="FFFF0000"/>
      </bottom>
      <diagonal/>
    </border>
    <border>
      <left style="mediumDashDotDot">
        <color rgb="FFFF0000"/>
      </left>
      <right style="mediumDashDotDot">
        <color rgb="FFFF0000"/>
      </right>
      <top style="mediumDashDotDot">
        <color rgb="FFFF0000"/>
      </top>
      <bottom style="mediumDashDotDot">
        <color rgb="FFFF0000"/>
      </bottom>
      <diagonal/>
    </border>
  </borders>
  <cellStyleXfs count="2">
    <xf numFmtId="0" fontId="0" fillId="0" borderId="0"/>
    <xf numFmtId="0" fontId="6" fillId="0" borderId="0"/>
  </cellStyleXfs>
  <cellXfs count="72">
    <xf numFmtId="0" fontId="0" fillId="0" borderId="0" xfId="0"/>
    <xf numFmtId="0" fontId="2" fillId="0" borderId="0" xfId="0" applyFont="1"/>
    <xf numFmtId="0" fontId="2" fillId="0" borderId="0" xfId="0" applyFont="1" applyAlignment="1">
      <alignment horizontal="center"/>
    </xf>
    <xf numFmtId="0" fontId="3" fillId="2" borderId="1" xfId="0" applyFont="1" applyFill="1" applyBorder="1"/>
    <xf numFmtId="0" fontId="2" fillId="2" borderId="2" xfId="0" applyFont="1" applyFill="1" applyBorder="1"/>
    <xf numFmtId="0" fontId="2" fillId="2" borderId="3" xfId="0" applyFont="1" applyFill="1" applyBorder="1"/>
    <xf numFmtId="49" fontId="3" fillId="0" borderId="0" xfId="0" applyNumberFormat="1" applyFont="1" applyAlignment="1">
      <alignment horizontal="right" wrapText="1"/>
    </xf>
    <xf numFmtId="14" fontId="2" fillId="3" borderId="0" xfId="0" applyNumberFormat="1" applyFont="1" applyFill="1" applyAlignment="1" applyProtection="1">
      <alignment horizontal="center"/>
      <protection locked="0"/>
    </xf>
    <xf numFmtId="0" fontId="3" fillId="2" borderId="4" xfId="0" applyFont="1" applyFill="1" applyBorder="1"/>
    <xf numFmtId="0" fontId="2" fillId="2" borderId="0" xfId="0" applyFont="1" applyFill="1"/>
    <xf numFmtId="0" fontId="2" fillId="2" borderId="5" xfId="0" applyFont="1" applyFill="1" applyBorder="1"/>
    <xf numFmtId="0" fontId="2" fillId="0" borderId="0" xfId="0" applyFont="1" applyAlignment="1">
      <alignment horizontal="right"/>
    </xf>
    <xf numFmtId="14" fontId="2" fillId="0" borderId="0" xfId="0" applyNumberFormat="1" applyFont="1" applyAlignment="1">
      <alignment horizontal="center"/>
    </xf>
    <xf numFmtId="0" fontId="2" fillId="2" borderId="6" xfId="0" applyFont="1" applyFill="1" applyBorder="1"/>
    <xf numFmtId="0" fontId="2" fillId="2" borderId="7" xfId="0" applyFont="1" applyFill="1" applyBorder="1"/>
    <xf numFmtId="14" fontId="2" fillId="2" borderId="8" xfId="0" applyNumberFormat="1" applyFont="1" applyFill="1" applyBorder="1"/>
    <xf numFmtId="0" fontId="3" fillId="0" borderId="9" xfId="0" applyFont="1" applyBorder="1" applyAlignment="1">
      <alignment wrapText="1"/>
    </xf>
    <xf numFmtId="14" fontId="3" fillId="0" borderId="9" xfId="0" applyNumberFormat="1" applyFont="1" applyBorder="1" applyAlignment="1">
      <alignment horizontal="center" wrapText="1"/>
    </xf>
    <xf numFmtId="0" fontId="2" fillId="0" borderId="9" xfId="0" applyFont="1" applyBorder="1" applyAlignment="1">
      <alignment wrapText="1"/>
    </xf>
    <xf numFmtId="0" fontId="2" fillId="2" borderId="4" xfId="0" applyFont="1" applyFill="1" applyBorder="1"/>
    <xf numFmtId="14" fontId="2" fillId="2" borderId="5" xfId="0" applyNumberFormat="1" applyFont="1" applyFill="1" applyBorder="1"/>
    <xf numFmtId="164" fontId="2" fillId="0" borderId="9" xfId="0" applyNumberFormat="1" applyFont="1" applyBorder="1" applyAlignment="1">
      <alignment horizontal="center"/>
    </xf>
    <xf numFmtId="164" fontId="2" fillId="0" borderId="0" xfId="0" applyNumberFormat="1" applyFont="1"/>
    <xf numFmtId="0" fontId="2" fillId="2" borderId="1" xfId="0" applyFont="1" applyFill="1" applyBorder="1"/>
    <xf numFmtId="14" fontId="2" fillId="2" borderId="3" xfId="0" applyNumberFormat="1" applyFont="1" applyFill="1" applyBorder="1"/>
    <xf numFmtId="0" fontId="2" fillId="0" borderId="0" xfId="0" applyFont="1" applyAlignment="1">
      <alignment wrapText="1"/>
    </xf>
    <xf numFmtId="0" fontId="2" fillId="0" borderId="0" xfId="0" applyFont="1" applyAlignment="1">
      <alignment horizontal="center" wrapText="1"/>
    </xf>
    <xf numFmtId="0" fontId="3" fillId="0" borderId="7" xfId="0" applyFont="1" applyBorder="1" applyAlignment="1">
      <alignment horizontal="left"/>
    </xf>
    <xf numFmtId="0" fontId="2" fillId="0" borderId="7" xfId="0" applyFont="1" applyBorder="1" applyAlignment="1">
      <alignment horizontal="center"/>
    </xf>
    <xf numFmtId="0" fontId="2" fillId="0" borderId="9" xfId="0" applyFont="1" applyBorder="1" applyAlignment="1">
      <alignment horizontal="center" wrapText="1"/>
    </xf>
    <xf numFmtId="0" fontId="0" fillId="0" borderId="0" xfId="0" applyAlignment="1">
      <alignment horizontal="center"/>
    </xf>
    <xf numFmtId="0" fontId="2" fillId="0" borderId="10" xfId="0" applyFont="1" applyBorder="1" applyAlignment="1">
      <alignment wrapText="1"/>
    </xf>
    <xf numFmtId="164" fontId="2" fillId="4" borderId="11" xfId="0" applyNumberFormat="1" applyFont="1" applyFill="1" applyBorder="1" applyAlignment="1">
      <alignment horizontal="center"/>
    </xf>
    <xf numFmtId="164" fontId="2" fillId="4" borderId="12" xfId="0" applyNumberFormat="1" applyFont="1" applyFill="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164" fontId="2" fillId="4" borderId="10" xfId="0" applyNumberFormat="1" applyFont="1" applyFill="1" applyBorder="1" applyAlignment="1">
      <alignment horizontal="center"/>
    </xf>
    <xf numFmtId="0" fontId="2" fillId="0" borderId="14" xfId="0" applyFont="1" applyBorder="1" applyAlignment="1">
      <alignment horizontal="center" wrapText="1"/>
    </xf>
    <xf numFmtId="164" fontId="2" fillId="4" borderId="16" xfId="0" applyNumberFormat="1" applyFont="1" applyFill="1" applyBorder="1" applyAlignment="1">
      <alignment horizontal="center"/>
    </xf>
    <xf numFmtId="14" fontId="2" fillId="3" borderId="13" xfId="0" applyNumberFormat="1" applyFont="1" applyFill="1" applyBorder="1" applyAlignment="1" applyProtection="1">
      <alignment horizontal="center"/>
      <protection locked="0"/>
    </xf>
    <xf numFmtId="0" fontId="4" fillId="0" borderId="0" xfId="0" applyFont="1" applyAlignment="1">
      <alignment horizontal="right" vertical="top"/>
    </xf>
    <xf numFmtId="0" fontId="4" fillId="0" borderId="10" xfId="0" applyFont="1" applyBorder="1" applyAlignment="1">
      <alignment horizontal="right" vertical="top" wrapText="1"/>
    </xf>
    <xf numFmtId="14" fontId="3" fillId="4" borderId="15" xfId="0" applyNumberFormat="1" applyFont="1" applyFill="1" applyBorder="1" applyAlignment="1">
      <alignment horizontal="center" wrapText="1"/>
    </xf>
    <xf numFmtId="0" fontId="5" fillId="0" borderId="0" xfId="0" applyFont="1" applyAlignment="1">
      <alignment horizontal="right" vertical="top"/>
    </xf>
    <xf numFmtId="0" fontId="7" fillId="0" borderId="0" xfId="1" applyFont="1" applyAlignment="1">
      <alignment horizontal="center"/>
    </xf>
    <xf numFmtId="0" fontId="2" fillId="5" borderId="9" xfId="0" applyFont="1" applyFill="1" applyBorder="1" applyAlignment="1">
      <alignment wrapText="1"/>
    </xf>
    <xf numFmtId="164" fontId="2" fillId="5" borderId="9" xfId="0" applyNumberFormat="1" applyFont="1" applyFill="1" applyBorder="1" applyAlignment="1">
      <alignment horizontal="center"/>
    </xf>
    <xf numFmtId="0" fontId="2" fillId="6" borderId="9" xfId="0" applyFont="1" applyFill="1" applyBorder="1" applyAlignment="1">
      <alignment wrapText="1"/>
    </xf>
    <xf numFmtId="164" fontId="2" fillId="6" borderId="9" xfId="0" applyNumberFormat="1" applyFont="1" applyFill="1" applyBorder="1" applyAlignment="1">
      <alignment horizontal="center"/>
    </xf>
    <xf numFmtId="0" fontId="3" fillId="0" borderId="17" xfId="0" applyFont="1" applyBorder="1" applyAlignment="1">
      <alignment horizontal="center" wrapText="1"/>
    </xf>
    <xf numFmtId="14" fontId="2" fillId="4" borderId="6" xfId="0" applyNumberFormat="1" applyFont="1" applyFill="1" applyBorder="1" applyAlignment="1">
      <alignment horizontal="center" wrapText="1"/>
    </xf>
    <xf numFmtId="0" fontId="2" fillId="0" borderId="8" xfId="0" applyFont="1" applyBorder="1" applyAlignment="1">
      <alignment horizontal="center" wrapText="1"/>
    </xf>
    <xf numFmtId="164" fontId="2" fillId="4" borderId="18" xfId="0" applyNumberFormat="1" applyFont="1" applyFill="1" applyBorder="1" applyAlignment="1">
      <alignment horizontal="center"/>
    </xf>
    <xf numFmtId="0" fontId="8" fillId="0" borderId="0" xfId="0" applyFont="1"/>
    <xf numFmtId="16" fontId="0" fillId="7" borderId="4" xfId="0" applyNumberFormat="1" applyFill="1" applyBorder="1"/>
    <xf numFmtId="0" fontId="0" fillId="7" borderId="0" xfId="0" applyFill="1"/>
    <xf numFmtId="14" fontId="0" fillId="7" borderId="5" xfId="0" applyNumberFormat="1" applyFill="1" applyBorder="1"/>
    <xf numFmtId="14" fontId="0" fillId="7" borderId="0" xfId="0" applyNumberFormat="1" applyFill="1"/>
    <xf numFmtId="0" fontId="2" fillId="2" borderId="4" xfId="0" applyFont="1" applyFill="1" applyBorder="1" applyAlignment="1">
      <alignment wrapText="1"/>
    </xf>
    <xf numFmtId="0" fontId="13" fillId="0" borderId="9" xfId="0" applyFont="1" applyBorder="1" applyAlignment="1">
      <alignment wrapText="1"/>
    </xf>
    <xf numFmtId="0" fontId="2" fillId="0" borderId="9" xfId="0" applyFont="1" applyBorder="1" applyAlignment="1">
      <alignment vertical="center" wrapText="1"/>
    </xf>
    <xf numFmtId="0" fontId="2" fillId="5" borderId="9" xfId="0" applyFont="1" applyFill="1" applyBorder="1" applyAlignment="1">
      <alignment vertical="center" wrapText="1"/>
    </xf>
    <xf numFmtId="0" fontId="13" fillId="5" borderId="9" xfId="0" applyFont="1" applyFill="1" applyBorder="1" applyAlignment="1">
      <alignment wrapText="1"/>
    </xf>
    <xf numFmtId="0" fontId="2" fillId="5" borderId="0" xfId="0" applyFont="1" applyFill="1" applyAlignment="1">
      <alignment vertical="center" wrapText="1"/>
    </xf>
    <xf numFmtId="0" fontId="2" fillId="5" borderId="0" xfId="0" applyFont="1" applyFill="1" applyAlignment="1">
      <alignment wrapText="1"/>
    </xf>
    <xf numFmtId="164" fontId="2" fillId="5" borderId="0" xfId="0" applyNumberFormat="1" applyFont="1" applyFill="1" applyAlignment="1">
      <alignment horizontal="center"/>
    </xf>
    <xf numFmtId="0" fontId="3" fillId="5" borderId="0" xfId="0" applyFont="1" applyFill="1" applyAlignment="1">
      <alignment wrapText="1"/>
    </xf>
    <xf numFmtId="164" fontId="2" fillId="0" borderId="0" xfId="0" applyNumberFormat="1" applyFont="1" applyAlignment="1">
      <alignment horizontal="center"/>
    </xf>
    <xf numFmtId="0" fontId="3" fillId="0" borderId="9" xfId="0" applyFont="1" applyBorder="1" applyAlignment="1">
      <alignment vertical="center" wrapText="1"/>
    </xf>
    <xf numFmtId="0" fontId="1" fillId="0" borderId="0" xfId="0" applyFont="1" applyAlignment="1">
      <alignment horizontal="center"/>
    </xf>
    <xf numFmtId="0" fontId="0" fillId="0" borderId="0" xfId="0"/>
    <xf numFmtId="0" fontId="14" fillId="6" borderId="0" xfId="0" applyFont="1" applyFill="1" applyAlignment="1">
      <alignment horizontal="center"/>
    </xf>
  </cellXfs>
  <cellStyles count="2">
    <cellStyle name="Normal" xfId="0" builtinId="0"/>
    <cellStyle name="Normal_Sheet3" xfId="1" xr:uid="{8707FBC2-F1EA-4632-9ADD-957D24ECFA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468381</xdr:colOff>
      <xdr:row>0</xdr:row>
      <xdr:rowOff>16565</xdr:rowOff>
    </xdr:from>
    <xdr:to>
      <xdr:col>0</xdr:col>
      <xdr:colOff>925581</xdr:colOff>
      <xdr:row>2</xdr:row>
      <xdr:rowOff>73659</xdr:rowOff>
    </xdr:to>
    <xdr:pic>
      <xdr:nvPicPr>
        <xdr:cNvPr id="4" name="Picture 3">
          <a:extLst>
            <a:ext uri="{FF2B5EF4-FFF2-40B4-BE49-F238E27FC236}">
              <a16:creationId xmlns:a16="http://schemas.microsoft.com/office/drawing/2014/main" id="{AEEF1914-800F-4C8D-8753-2C9C6C4F3B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8381" y="16565"/>
          <a:ext cx="457200" cy="487790"/>
        </a:xfrm>
        <a:prstGeom prst="rect">
          <a:avLst/>
        </a:prstGeom>
      </xdr:spPr>
    </xdr:pic>
    <xdr:clientData/>
  </xdr:twoCellAnchor>
  <xdr:twoCellAnchor>
    <xdr:from>
      <xdr:col>5</xdr:col>
      <xdr:colOff>274155</xdr:colOff>
      <xdr:row>8</xdr:row>
      <xdr:rowOff>289064</xdr:rowOff>
    </xdr:from>
    <xdr:to>
      <xdr:col>8</xdr:col>
      <xdr:colOff>600904</xdr:colOff>
      <xdr:row>9</xdr:row>
      <xdr:rowOff>230672</xdr:rowOff>
    </xdr:to>
    <xdr:sp macro="" textlink="">
      <xdr:nvSpPr>
        <xdr:cNvPr id="24" name="Rectangle 23">
          <a:extLst>
            <a:ext uri="{FF2B5EF4-FFF2-40B4-BE49-F238E27FC236}">
              <a16:creationId xmlns:a16="http://schemas.microsoft.com/office/drawing/2014/main" id="{2C5575F7-8B92-4C11-8F3D-9A865130809A}"/>
            </a:ext>
          </a:extLst>
        </xdr:cNvPr>
        <xdr:cNvSpPr/>
      </xdr:nvSpPr>
      <xdr:spPr>
        <a:xfrm>
          <a:off x="7960830" y="2965589"/>
          <a:ext cx="2155549" cy="446433"/>
        </a:xfrm>
        <a:prstGeom prst="rect">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5.  Formula in Formula Bar </a:t>
          </a:r>
          <a:r>
            <a:rPr lang="en-US" sz="1100" b="1">
              <a:solidFill>
                <a:sysClr val="windowText" lastClr="000000"/>
              </a:solidFill>
            </a:rPr>
            <a:t>=WORKDAY(D3,-30,holidays</a:t>
          </a:r>
          <a:r>
            <a:rPr lang="en-US" sz="1100">
              <a:solidFill>
                <a:sysClr val="windowText" lastClr="000000"/>
              </a:solidFill>
            </a:rPr>
            <a:t>)</a:t>
          </a:r>
        </a:p>
      </xdr:txBody>
    </xdr:sp>
    <xdr:clientData/>
  </xdr:twoCellAnchor>
  <xdr:twoCellAnchor>
    <xdr:from>
      <xdr:col>5</xdr:col>
      <xdr:colOff>242521</xdr:colOff>
      <xdr:row>10</xdr:row>
      <xdr:rowOff>69606</xdr:rowOff>
    </xdr:from>
    <xdr:to>
      <xdr:col>8</xdr:col>
      <xdr:colOff>564173</xdr:colOff>
      <xdr:row>11</xdr:row>
      <xdr:rowOff>278422</xdr:rowOff>
    </xdr:to>
    <xdr:sp macro="" textlink="">
      <xdr:nvSpPr>
        <xdr:cNvPr id="39" name="Rectangle 38">
          <a:extLst>
            <a:ext uri="{FF2B5EF4-FFF2-40B4-BE49-F238E27FC236}">
              <a16:creationId xmlns:a16="http://schemas.microsoft.com/office/drawing/2014/main" id="{C314FDF3-3FD2-481C-B1E5-156EF07A4536}"/>
            </a:ext>
          </a:extLst>
        </xdr:cNvPr>
        <xdr:cNvSpPr/>
      </xdr:nvSpPr>
      <xdr:spPr>
        <a:xfrm>
          <a:off x="7928463" y="3586529"/>
          <a:ext cx="2146056" cy="545855"/>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6.  =</a:t>
          </a:r>
          <a:r>
            <a:rPr lang="en-US" sz="1100" b="1">
              <a:solidFill>
                <a:sysClr val="windowText" lastClr="000000"/>
              </a:solidFill>
            </a:rPr>
            <a:t>WORKDAY</a:t>
          </a:r>
          <a:r>
            <a:rPr lang="en-US" sz="1100">
              <a:solidFill>
                <a:sysClr val="windowText" lastClr="000000"/>
              </a:solidFill>
            </a:rPr>
            <a:t> means the formula will exclude Saturday</a:t>
          </a:r>
          <a:r>
            <a:rPr lang="en-US" sz="1100" baseline="0">
              <a:solidFill>
                <a:sysClr val="windowText" lastClr="000000"/>
              </a:solidFill>
            </a:rPr>
            <a:t> &amp; Sunday</a:t>
          </a:r>
          <a:endParaRPr lang="en-US" sz="1100">
            <a:solidFill>
              <a:sysClr val="windowText" lastClr="000000"/>
            </a:solidFill>
          </a:endParaRPr>
        </a:p>
      </xdr:txBody>
    </xdr:sp>
    <xdr:clientData/>
  </xdr:twoCellAnchor>
  <xdr:twoCellAnchor>
    <xdr:from>
      <xdr:col>5</xdr:col>
      <xdr:colOff>246185</xdr:colOff>
      <xdr:row>17</xdr:row>
      <xdr:rowOff>84993</xdr:rowOff>
    </xdr:from>
    <xdr:to>
      <xdr:col>8</xdr:col>
      <xdr:colOff>567837</xdr:colOff>
      <xdr:row>26</xdr:row>
      <xdr:rowOff>36635</xdr:rowOff>
    </xdr:to>
    <xdr:sp macro="" textlink="">
      <xdr:nvSpPr>
        <xdr:cNvPr id="89" name="Rectangle 88">
          <a:extLst>
            <a:ext uri="{FF2B5EF4-FFF2-40B4-BE49-F238E27FC236}">
              <a16:creationId xmlns:a16="http://schemas.microsoft.com/office/drawing/2014/main" id="{BCC0DEAD-4DDC-4E43-BFE7-DA80555951D5}"/>
            </a:ext>
          </a:extLst>
        </xdr:cNvPr>
        <xdr:cNvSpPr/>
      </xdr:nvSpPr>
      <xdr:spPr>
        <a:xfrm>
          <a:off x="7932127" y="5880589"/>
          <a:ext cx="2146056" cy="1666142"/>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8.  Formula in Formula Bar</a:t>
          </a:r>
        </a:p>
        <a:p>
          <a:pPr algn="l"/>
          <a:r>
            <a:rPr lang="en-US" sz="1100">
              <a:solidFill>
                <a:sysClr val="windowText" lastClr="000000"/>
              </a:solidFill>
            </a:rPr>
            <a:t>=</a:t>
          </a:r>
          <a:r>
            <a:rPr lang="en-US" sz="1100" b="1">
              <a:solidFill>
                <a:sysClr val="windowText" lastClr="000000"/>
              </a:solidFill>
            </a:rPr>
            <a:t>WORKDAY(D3,</a:t>
          </a:r>
          <a:r>
            <a:rPr lang="en-US" sz="1100" b="1">
              <a:solidFill>
                <a:srgbClr val="00B050"/>
              </a:solidFill>
            </a:rPr>
            <a:t>-30</a:t>
          </a:r>
          <a:r>
            <a:rPr lang="en-US" sz="1100" b="1">
              <a:solidFill>
                <a:sysClr val="windowText" lastClr="000000"/>
              </a:solidFill>
            </a:rPr>
            <a:t>,holidays</a:t>
          </a:r>
          <a:r>
            <a:rPr lang="en-US" sz="1100">
              <a:solidFill>
                <a:sysClr val="windowText" lastClr="000000"/>
              </a:solidFill>
            </a:rPr>
            <a:t>)</a:t>
          </a:r>
        </a:p>
        <a:p>
          <a:pPr algn="l"/>
          <a:r>
            <a:rPr lang="en-US" sz="1100">
              <a:solidFill>
                <a:sysClr val="windowText" lastClr="000000"/>
              </a:solidFill>
            </a:rPr>
            <a:t>To change the number</a:t>
          </a:r>
          <a:r>
            <a:rPr lang="en-US" sz="1100" baseline="0">
              <a:solidFill>
                <a:sysClr val="windowText" lastClr="000000"/>
              </a:solidFill>
            </a:rPr>
            <a:t> of days required by your department (in any formula field) just change the </a:t>
          </a:r>
          <a:r>
            <a:rPr lang="en-US" sz="1100" baseline="0">
              <a:solidFill>
                <a:srgbClr val="00B050"/>
              </a:solidFill>
            </a:rPr>
            <a:t>number</a:t>
          </a:r>
          <a:r>
            <a:rPr lang="en-US" sz="1100" baseline="0">
              <a:solidFill>
                <a:sysClr val="windowText" lastClr="000000"/>
              </a:solidFill>
            </a:rPr>
            <a:t> in the formula to the numbers of days you require preceded by a </a:t>
          </a:r>
          <a:r>
            <a:rPr lang="en-US" sz="1100" baseline="0">
              <a:solidFill>
                <a:srgbClr val="00B050"/>
              </a:solidFill>
            </a:rPr>
            <a:t>negative sign</a:t>
          </a:r>
          <a:r>
            <a:rPr lang="en-US" sz="1100" baseline="0">
              <a:solidFill>
                <a:sysClr val="windowText" lastClr="000000"/>
              </a:solidFill>
            </a:rPr>
            <a:t>.</a:t>
          </a:r>
          <a:endParaRPr lang="en-US" sz="1100">
            <a:solidFill>
              <a:sysClr val="windowText" lastClr="000000"/>
            </a:solidFill>
          </a:endParaRPr>
        </a:p>
      </xdr:txBody>
    </xdr:sp>
    <xdr:clientData/>
  </xdr:twoCellAnchor>
  <xdr:twoCellAnchor>
    <xdr:from>
      <xdr:col>5</xdr:col>
      <xdr:colOff>238122</xdr:colOff>
      <xdr:row>2</xdr:row>
      <xdr:rowOff>316809</xdr:rowOff>
    </xdr:from>
    <xdr:to>
      <xdr:col>9</xdr:col>
      <xdr:colOff>371474</xdr:colOff>
      <xdr:row>4</xdr:row>
      <xdr:rowOff>356152</xdr:rowOff>
    </xdr:to>
    <xdr:sp macro="" textlink="">
      <xdr:nvSpPr>
        <xdr:cNvPr id="25" name="Rectangle 24">
          <a:extLst>
            <a:ext uri="{FF2B5EF4-FFF2-40B4-BE49-F238E27FC236}">
              <a16:creationId xmlns:a16="http://schemas.microsoft.com/office/drawing/2014/main" id="{23CBCF7F-7D22-4189-99C3-F35382BE0D6E}"/>
            </a:ext>
          </a:extLst>
        </xdr:cNvPr>
        <xdr:cNvSpPr/>
      </xdr:nvSpPr>
      <xdr:spPr>
        <a:xfrm>
          <a:off x="7932665" y="747505"/>
          <a:ext cx="2651266" cy="602560"/>
        </a:xfrm>
        <a:prstGeom prst="rect">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2.  </a:t>
          </a:r>
          <a:r>
            <a:rPr lang="en-US" sz="1100"/>
            <a:t>.</a:t>
          </a:r>
          <a:r>
            <a:rPr kumimoji="0" lang="en-US" sz="1100" b="0" i="0" u="none" strike="noStrike" kern="0" cap="none" spc="0" normalizeH="0" baseline="0" noProof="0">
              <a:ln>
                <a:noFill/>
              </a:ln>
              <a:solidFill>
                <a:sysClr val="windowText" lastClr="000000"/>
              </a:solidFill>
              <a:effectLst/>
              <a:uLnTx/>
              <a:uFillTx/>
              <a:latin typeface="+mn-lt"/>
              <a:ea typeface="+mn-ea"/>
              <a:cs typeface="+mn-cs"/>
            </a:rPr>
            <a:t>Latest Due Dates column will automatically populate based on the Due Date/formulas</a:t>
          </a:r>
          <a:r>
            <a:rPr lang="en-US" sz="1100"/>
            <a:t> 22.  </a:t>
          </a:r>
        </a:p>
      </xdr:txBody>
    </xdr:sp>
    <xdr:clientData/>
  </xdr:twoCellAnchor>
  <xdr:twoCellAnchor>
    <xdr:from>
      <xdr:col>4</xdr:col>
      <xdr:colOff>4</xdr:colOff>
      <xdr:row>1</xdr:row>
      <xdr:rowOff>130245</xdr:rowOff>
    </xdr:from>
    <xdr:to>
      <xdr:col>5</xdr:col>
      <xdr:colOff>47623</xdr:colOff>
      <xdr:row>2</xdr:row>
      <xdr:rowOff>200020</xdr:rowOff>
    </xdr:to>
    <xdr:cxnSp macro="">
      <xdr:nvCxnSpPr>
        <xdr:cNvPr id="6" name="Connector: Elbow 5">
          <a:extLst>
            <a:ext uri="{FF2B5EF4-FFF2-40B4-BE49-F238E27FC236}">
              <a16:creationId xmlns:a16="http://schemas.microsoft.com/office/drawing/2014/main" id="{CCB1B81B-9BB8-48A0-9842-EA7C1AA83477}"/>
            </a:ext>
          </a:extLst>
        </xdr:cNvPr>
        <xdr:cNvCxnSpPr>
          <a:cxnSpLocks/>
          <a:stCxn id="12" idx="1"/>
        </xdr:cNvCxnSpPr>
      </xdr:nvCxnSpPr>
      <xdr:spPr>
        <a:xfrm rot="10800000" flipV="1">
          <a:off x="6617808" y="362158"/>
          <a:ext cx="1124358" cy="268558"/>
        </a:xfrm>
        <a:prstGeom prst="bentConnector3">
          <a:avLst>
            <a:gd name="adj1" fmla="val 50000"/>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47623</xdr:colOff>
      <xdr:row>0</xdr:row>
      <xdr:rowOff>219076</xdr:rowOff>
    </xdr:from>
    <xdr:to>
      <xdr:col>8</xdr:col>
      <xdr:colOff>281608</xdr:colOff>
      <xdr:row>2</xdr:row>
      <xdr:rowOff>74544</xdr:rowOff>
    </xdr:to>
    <xdr:sp macro="" textlink="">
      <xdr:nvSpPr>
        <xdr:cNvPr id="12" name="Rectangle 11">
          <a:extLst>
            <a:ext uri="{FF2B5EF4-FFF2-40B4-BE49-F238E27FC236}">
              <a16:creationId xmlns:a16="http://schemas.microsoft.com/office/drawing/2014/main" id="{9C22D048-3909-4C24-A26D-718353B73D75}"/>
            </a:ext>
          </a:extLst>
        </xdr:cNvPr>
        <xdr:cNvSpPr/>
      </xdr:nvSpPr>
      <xdr:spPr>
        <a:xfrm>
          <a:off x="7742166" y="219076"/>
          <a:ext cx="2072725" cy="286164"/>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1.</a:t>
          </a:r>
          <a:r>
            <a:rPr lang="en-US" sz="1100" baseline="0">
              <a:solidFill>
                <a:sysClr val="windowText" lastClr="000000"/>
              </a:solidFill>
            </a:rPr>
            <a:t> Insert the Sponsor Due Date</a:t>
          </a:r>
          <a:endParaRPr lang="en-US" sz="1100">
            <a:solidFill>
              <a:sysClr val="windowText" lastClr="000000"/>
            </a:solidFill>
          </a:endParaRPr>
        </a:p>
      </xdr:txBody>
    </xdr:sp>
    <xdr:clientData/>
  </xdr:twoCellAnchor>
  <xdr:twoCellAnchor>
    <xdr:from>
      <xdr:col>3</xdr:col>
      <xdr:colOff>604633</xdr:colOff>
      <xdr:row>3</xdr:row>
      <xdr:rowOff>74542</xdr:rowOff>
    </xdr:from>
    <xdr:to>
      <xdr:col>5</xdr:col>
      <xdr:colOff>256761</xdr:colOff>
      <xdr:row>4</xdr:row>
      <xdr:rowOff>82824</xdr:rowOff>
    </xdr:to>
    <xdr:cxnSp macro="">
      <xdr:nvCxnSpPr>
        <xdr:cNvPr id="20" name="Connector: Elbow 19">
          <a:extLst>
            <a:ext uri="{FF2B5EF4-FFF2-40B4-BE49-F238E27FC236}">
              <a16:creationId xmlns:a16="http://schemas.microsoft.com/office/drawing/2014/main" id="{53D6B2C3-BA76-403D-A4A5-8104D9E11A85}"/>
            </a:ext>
          </a:extLst>
        </xdr:cNvPr>
        <xdr:cNvCxnSpPr/>
      </xdr:nvCxnSpPr>
      <xdr:spPr>
        <a:xfrm rot="10800000" flipV="1">
          <a:off x="6609524" y="861390"/>
          <a:ext cx="1341780" cy="215347"/>
        </a:xfrm>
        <a:prstGeom prst="bentConnector3">
          <a:avLst>
            <a:gd name="adj1" fmla="val 50000"/>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273326</xdr:colOff>
      <xdr:row>4</xdr:row>
      <xdr:rowOff>430696</xdr:rowOff>
    </xdr:from>
    <xdr:to>
      <xdr:col>9</xdr:col>
      <xdr:colOff>406678</xdr:colOff>
      <xdr:row>6</xdr:row>
      <xdr:rowOff>8282</xdr:rowOff>
    </xdr:to>
    <xdr:sp macro="" textlink="">
      <xdr:nvSpPr>
        <xdr:cNvPr id="48" name="Rectangle 47">
          <a:extLst>
            <a:ext uri="{FF2B5EF4-FFF2-40B4-BE49-F238E27FC236}">
              <a16:creationId xmlns:a16="http://schemas.microsoft.com/office/drawing/2014/main" id="{41D486BE-8EEB-47B9-B412-2A9CA285B300}"/>
            </a:ext>
          </a:extLst>
        </xdr:cNvPr>
        <xdr:cNvSpPr/>
      </xdr:nvSpPr>
      <xdr:spPr>
        <a:xfrm>
          <a:off x="7967869" y="1424609"/>
          <a:ext cx="2651266" cy="513521"/>
        </a:xfrm>
        <a:prstGeom prst="rect">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3.  </a:t>
          </a:r>
          <a:r>
            <a:rPr lang="en-US" sz="1100"/>
            <a:t>.</a:t>
          </a:r>
          <a:r>
            <a:rPr kumimoji="0" lang="en-US" sz="1100" b="0" i="0" u="none" strike="noStrike" kern="0" cap="none" spc="0" normalizeH="0" baseline="0" noProof="0">
              <a:ln>
                <a:noFill/>
              </a:ln>
              <a:solidFill>
                <a:sysClr val="windowText" lastClr="000000"/>
              </a:solidFill>
              <a:effectLst/>
              <a:uLnTx/>
              <a:uFillTx/>
              <a:latin typeface="+mn-lt"/>
              <a:ea typeface="+mn-ea"/>
              <a:cs typeface="+mn-cs"/>
            </a:rPr>
            <a:t>Departments can set their own timelines</a:t>
          </a:r>
          <a:r>
            <a:rPr lang="en-US" sz="1100"/>
            <a:t>22.  </a:t>
          </a:r>
        </a:p>
      </xdr:txBody>
    </xdr:sp>
    <xdr:clientData/>
  </xdr:twoCellAnchor>
  <xdr:twoCellAnchor>
    <xdr:from>
      <xdr:col>4</xdr:col>
      <xdr:colOff>1068460</xdr:colOff>
      <xdr:row>4</xdr:row>
      <xdr:rowOff>256765</xdr:rowOff>
    </xdr:from>
    <xdr:to>
      <xdr:col>5</xdr:col>
      <xdr:colOff>273328</xdr:colOff>
      <xdr:row>5</xdr:row>
      <xdr:rowOff>16566</xdr:rowOff>
    </xdr:to>
    <xdr:cxnSp macro="">
      <xdr:nvCxnSpPr>
        <xdr:cNvPr id="40" name="Connector: Elbow 39">
          <a:extLst>
            <a:ext uri="{FF2B5EF4-FFF2-40B4-BE49-F238E27FC236}">
              <a16:creationId xmlns:a16="http://schemas.microsoft.com/office/drawing/2014/main" id="{F1578249-317E-439E-95AE-281BE58CB91A}"/>
            </a:ext>
          </a:extLst>
        </xdr:cNvPr>
        <xdr:cNvCxnSpPr/>
      </xdr:nvCxnSpPr>
      <xdr:spPr>
        <a:xfrm rot="10800000">
          <a:off x="7686264" y="1250678"/>
          <a:ext cx="281607" cy="273323"/>
        </a:xfrm>
        <a:prstGeom prst="bentConnector3">
          <a:avLst>
            <a:gd name="adj1" fmla="val 50000"/>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1060175</xdr:colOff>
      <xdr:row>5</xdr:row>
      <xdr:rowOff>24849</xdr:rowOff>
    </xdr:from>
    <xdr:to>
      <xdr:col>5</xdr:col>
      <xdr:colOff>281613</xdr:colOff>
      <xdr:row>5</xdr:row>
      <xdr:rowOff>198785</xdr:rowOff>
    </xdr:to>
    <xdr:cxnSp macro="">
      <xdr:nvCxnSpPr>
        <xdr:cNvPr id="56" name="Connector: Elbow 55">
          <a:extLst>
            <a:ext uri="{FF2B5EF4-FFF2-40B4-BE49-F238E27FC236}">
              <a16:creationId xmlns:a16="http://schemas.microsoft.com/office/drawing/2014/main" id="{0E0F45FC-4BA6-41FF-BD06-F5541FA93ACA}"/>
            </a:ext>
          </a:extLst>
        </xdr:cNvPr>
        <xdr:cNvCxnSpPr/>
      </xdr:nvCxnSpPr>
      <xdr:spPr>
        <a:xfrm rot="10800000" flipV="1">
          <a:off x="7677979" y="1532284"/>
          <a:ext cx="298177" cy="173936"/>
        </a:xfrm>
        <a:prstGeom prst="bentConnector3">
          <a:avLst>
            <a:gd name="adj1" fmla="val 50000"/>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273326</xdr:colOff>
      <xdr:row>6</xdr:row>
      <xdr:rowOff>215347</xdr:rowOff>
    </xdr:from>
    <xdr:to>
      <xdr:col>9</xdr:col>
      <xdr:colOff>406678</xdr:colOff>
      <xdr:row>8</xdr:row>
      <xdr:rowOff>140803</xdr:rowOff>
    </xdr:to>
    <xdr:sp macro="" textlink="">
      <xdr:nvSpPr>
        <xdr:cNvPr id="79" name="Rectangle 78">
          <a:extLst>
            <a:ext uri="{FF2B5EF4-FFF2-40B4-BE49-F238E27FC236}">
              <a16:creationId xmlns:a16="http://schemas.microsoft.com/office/drawing/2014/main" id="{F5C0595D-072E-4C4C-8383-0E654B61B000}"/>
            </a:ext>
          </a:extLst>
        </xdr:cNvPr>
        <xdr:cNvSpPr/>
      </xdr:nvSpPr>
      <xdr:spPr>
        <a:xfrm>
          <a:off x="7967869" y="2145195"/>
          <a:ext cx="2651266" cy="588065"/>
        </a:xfrm>
        <a:prstGeom prst="rect">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4.  </a:t>
          </a:r>
          <a:r>
            <a:rPr lang="en-US" sz="1100"/>
            <a:t>.</a:t>
          </a:r>
          <a:r>
            <a:rPr kumimoji="0" lang="en-US" sz="1100" b="0" i="0" u="none" strike="noStrike" kern="0" cap="none" spc="0" normalizeH="0" baseline="0" noProof="0">
              <a:ln>
                <a:noFill/>
              </a:ln>
              <a:solidFill>
                <a:sysClr val="windowText" lastClr="000000"/>
              </a:solidFill>
              <a:effectLst/>
              <a:uLnTx/>
              <a:uFillTx/>
              <a:latin typeface="+mn-lt"/>
              <a:ea typeface="+mn-ea"/>
              <a:cs typeface="+mn-cs"/>
            </a:rPr>
            <a:t>Departments can change the formula to match their timelines.  Click in cell to see the formula. </a:t>
          </a:r>
          <a:endParaRPr lang="en-US" sz="1100"/>
        </a:p>
      </xdr:txBody>
    </xdr:sp>
    <xdr:clientData/>
  </xdr:twoCellAnchor>
  <xdr:twoCellAnchor>
    <xdr:from>
      <xdr:col>6</xdr:col>
      <xdr:colOff>471072</xdr:colOff>
      <xdr:row>2</xdr:row>
      <xdr:rowOff>74544</xdr:rowOff>
    </xdr:from>
    <xdr:to>
      <xdr:col>6</xdr:col>
      <xdr:colOff>472108</xdr:colOff>
      <xdr:row>2</xdr:row>
      <xdr:rowOff>331304</xdr:rowOff>
    </xdr:to>
    <xdr:cxnSp macro="">
      <xdr:nvCxnSpPr>
        <xdr:cNvPr id="2059" name="Straight Arrow Connector 2058">
          <a:extLst>
            <a:ext uri="{FF2B5EF4-FFF2-40B4-BE49-F238E27FC236}">
              <a16:creationId xmlns:a16="http://schemas.microsoft.com/office/drawing/2014/main" id="{EB4C6D59-0321-45AF-B8C0-2AB1E27AB93E}"/>
            </a:ext>
          </a:extLst>
        </xdr:cNvPr>
        <xdr:cNvCxnSpPr>
          <a:stCxn id="12" idx="2"/>
        </xdr:cNvCxnSpPr>
      </xdr:nvCxnSpPr>
      <xdr:spPr>
        <a:xfrm>
          <a:off x="8778529" y="505240"/>
          <a:ext cx="1036" cy="25676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588068</xdr:colOff>
      <xdr:row>7</xdr:row>
      <xdr:rowOff>252619</xdr:rowOff>
    </xdr:from>
    <xdr:to>
      <xdr:col>5</xdr:col>
      <xdr:colOff>281611</xdr:colOff>
      <xdr:row>7</xdr:row>
      <xdr:rowOff>364435</xdr:rowOff>
    </xdr:to>
    <xdr:cxnSp macro="">
      <xdr:nvCxnSpPr>
        <xdr:cNvPr id="2061" name="Connector: Elbow 2060">
          <a:extLst>
            <a:ext uri="{FF2B5EF4-FFF2-40B4-BE49-F238E27FC236}">
              <a16:creationId xmlns:a16="http://schemas.microsoft.com/office/drawing/2014/main" id="{D4A60092-2946-4AA6-AA90-F8DF2F99CA96}"/>
            </a:ext>
          </a:extLst>
        </xdr:cNvPr>
        <xdr:cNvCxnSpPr/>
      </xdr:nvCxnSpPr>
      <xdr:spPr>
        <a:xfrm rot="10800000" flipV="1">
          <a:off x="6592959" y="2522054"/>
          <a:ext cx="1383195" cy="111816"/>
        </a:xfrm>
        <a:prstGeom prst="bentConnector3">
          <a:avLst>
            <a:gd name="adj1" fmla="val 31437"/>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600904</xdr:colOff>
      <xdr:row>9</xdr:row>
      <xdr:rowOff>0</xdr:rowOff>
    </xdr:from>
    <xdr:to>
      <xdr:col>9</xdr:col>
      <xdr:colOff>542925</xdr:colOff>
      <xdr:row>9</xdr:row>
      <xdr:rowOff>7456</xdr:rowOff>
    </xdr:to>
    <xdr:cxnSp macro="">
      <xdr:nvCxnSpPr>
        <xdr:cNvPr id="2067" name="Straight Arrow Connector 2066">
          <a:extLst>
            <a:ext uri="{FF2B5EF4-FFF2-40B4-BE49-F238E27FC236}">
              <a16:creationId xmlns:a16="http://schemas.microsoft.com/office/drawing/2014/main" id="{71DE89EF-5E47-4451-83EC-3E9C1E0EB9EE}"/>
            </a:ext>
          </a:extLst>
        </xdr:cNvPr>
        <xdr:cNvCxnSpPr>
          <a:stCxn id="24" idx="3"/>
        </xdr:cNvCxnSpPr>
      </xdr:nvCxnSpPr>
      <xdr:spPr>
        <a:xfrm flipV="1">
          <a:off x="10116379" y="3181350"/>
          <a:ext cx="618296" cy="7456"/>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7327</xdr:colOff>
      <xdr:row>8</xdr:row>
      <xdr:rowOff>190500</xdr:rowOff>
    </xdr:from>
    <xdr:to>
      <xdr:col>14</xdr:col>
      <xdr:colOff>571500</xdr:colOff>
      <xdr:row>9</xdr:row>
      <xdr:rowOff>331304</xdr:rowOff>
    </xdr:to>
    <xdr:pic>
      <xdr:nvPicPr>
        <xdr:cNvPr id="91" name="Picture 90">
          <a:extLst>
            <a:ext uri="{FF2B5EF4-FFF2-40B4-BE49-F238E27FC236}">
              <a16:creationId xmlns:a16="http://schemas.microsoft.com/office/drawing/2014/main" id="{9D834B72-BB4A-4DB4-BBCF-E50B96D1E5E9}"/>
            </a:ext>
          </a:extLst>
        </xdr:cNvPr>
        <xdr:cNvPicPr>
          <a:picLocks noChangeAspect="1"/>
        </xdr:cNvPicPr>
      </xdr:nvPicPr>
      <xdr:blipFill rotWithShape="1">
        <a:blip xmlns:r="http://schemas.openxmlformats.org/officeDocument/2006/relationships" r:embed="rId2"/>
        <a:srcRect l="9308" t="18108" r="66485" b="72991"/>
        <a:stretch/>
      </xdr:blipFill>
      <xdr:spPr>
        <a:xfrm>
          <a:off x="10799885" y="2864827"/>
          <a:ext cx="3157903" cy="652096"/>
        </a:xfrm>
        <a:prstGeom prst="rect">
          <a:avLst/>
        </a:prstGeom>
        <a:ln w="19050">
          <a:solidFill>
            <a:srgbClr val="FF0000"/>
          </a:solidFill>
        </a:ln>
      </xdr:spPr>
    </xdr:pic>
    <xdr:clientData/>
  </xdr:twoCellAnchor>
  <xdr:twoCellAnchor>
    <xdr:from>
      <xdr:col>7</xdr:col>
      <xdr:colOff>343666</xdr:colOff>
      <xdr:row>8</xdr:row>
      <xdr:rowOff>133476</xdr:rowOff>
    </xdr:from>
    <xdr:to>
      <xdr:col>7</xdr:col>
      <xdr:colOff>344365</xdr:colOff>
      <xdr:row>8</xdr:row>
      <xdr:rowOff>300404</xdr:rowOff>
    </xdr:to>
    <xdr:cxnSp macro="">
      <xdr:nvCxnSpPr>
        <xdr:cNvPr id="2071" name="Straight Arrow Connector 2070">
          <a:extLst>
            <a:ext uri="{FF2B5EF4-FFF2-40B4-BE49-F238E27FC236}">
              <a16:creationId xmlns:a16="http://schemas.microsoft.com/office/drawing/2014/main" id="{148F7B52-71D7-471C-9590-063922907B4E}"/>
            </a:ext>
          </a:extLst>
        </xdr:cNvPr>
        <xdr:cNvCxnSpPr/>
      </xdr:nvCxnSpPr>
      <xdr:spPr>
        <a:xfrm>
          <a:off x="9245878" y="2807803"/>
          <a:ext cx="699" cy="166928"/>
        </a:xfrm>
        <a:prstGeom prst="straightConnector1">
          <a:avLst/>
        </a:prstGeom>
        <a:ln w="952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564173</xdr:colOff>
      <xdr:row>9</xdr:row>
      <xdr:rowOff>175846</xdr:rowOff>
    </xdr:from>
    <xdr:to>
      <xdr:col>12</xdr:col>
      <xdr:colOff>395654</xdr:colOff>
      <xdr:row>11</xdr:row>
      <xdr:rowOff>5495</xdr:rowOff>
    </xdr:to>
    <xdr:cxnSp macro="">
      <xdr:nvCxnSpPr>
        <xdr:cNvPr id="2074" name="Connector: Elbow 2073">
          <a:extLst>
            <a:ext uri="{FF2B5EF4-FFF2-40B4-BE49-F238E27FC236}">
              <a16:creationId xmlns:a16="http://schemas.microsoft.com/office/drawing/2014/main" id="{7A4D7A8B-F011-441F-900F-79A1700FF35F}"/>
            </a:ext>
          </a:extLst>
        </xdr:cNvPr>
        <xdr:cNvCxnSpPr>
          <a:stCxn id="39" idx="3"/>
        </xdr:cNvCxnSpPr>
      </xdr:nvCxnSpPr>
      <xdr:spPr>
        <a:xfrm flipV="1">
          <a:off x="10074519" y="3355731"/>
          <a:ext cx="2329962" cy="503726"/>
        </a:xfrm>
        <a:prstGeom prst="bentConnector3">
          <a:avLst>
            <a:gd name="adj1" fmla="val 100000"/>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252779</xdr:colOff>
      <xdr:row>11</xdr:row>
      <xdr:rowOff>410306</xdr:rowOff>
    </xdr:from>
    <xdr:to>
      <xdr:col>8</xdr:col>
      <xdr:colOff>576629</xdr:colOff>
      <xdr:row>17</xdr:row>
      <xdr:rowOff>0</xdr:rowOff>
    </xdr:to>
    <xdr:sp macro="" textlink="">
      <xdr:nvSpPr>
        <xdr:cNvPr id="104" name="Rectangle 103">
          <a:extLst>
            <a:ext uri="{FF2B5EF4-FFF2-40B4-BE49-F238E27FC236}">
              <a16:creationId xmlns:a16="http://schemas.microsoft.com/office/drawing/2014/main" id="{6BC3B2B8-0B93-4820-8DBD-653F1D1C1543}"/>
            </a:ext>
          </a:extLst>
        </xdr:cNvPr>
        <xdr:cNvSpPr/>
      </xdr:nvSpPr>
      <xdr:spPr>
        <a:xfrm>
          <a:off x="7938721" y="4264268"/>
          <a:ext cx="2148254" cy="1611924"/>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7.  </a:t>
          </a:r>
          <a:r>
            <a:rPr lang="en-US" sz="1100" b="1">
              <a:solidFill>
                <a:sysClr val="windowText" lastClr="000000"/>
              </a:solidFill>
            </a:rPr>
            <a:t>(D3,-30,holidays)</a:t>
          </a:r>
        </a:p>
        <a:p>
          <a:pPr algn="l"/>
          <a:endParaRPr lang="en-US" sz="1100">
            <a:solidFill>
              <a:sysClr val="windowText" lastClr="000000"/>
            </a:solidFill>
          </a:endParaRPr>
        </a:p>
        <a:p>
          <a:pPr algn="l"/>
          <a:r>
            <a:rPr lang="en-US" sz="1100" b="1">
              <a:solidFill>
                <a:sysClr val="windowText" lastClr="000000"/>
              </a:solidFill>
            </a:rPr>
            <a:t>D3</a:t>
          </a:r>
          <a:r>
            <a:rPr lang="en-US" sz="1100" baseline="0">
              <a:solidFill>
                <a:sysClr val="windowText" lastClr="000000"/>
              </a:solidFill>
            </a:rPr>
            <a:t> =</a:t>
          </a:r>
          <a:r>
            <a:rPr lang="en-US" sz="1100">
              <a:solidFill>
                <a:sysClr val="windowText" lastClr="000000"/>
              </a:solidFill>
            </a:rPr>
            <a:t> Sponsor Due Date (Cell D3)</a:t>
          </a:r>
        </a:p>
        <a:p>
          <a:pPr algn="l"/>
          <a:r>
            <a:rPr lang="en-US" sz="1100" b="1">
              <a:solidFill>
                <a:sysClr val="windowText" lastClr="000000"/>
              </a:solidFill>
            </a:rPr>
            <a:t>-30 </a:t>
          </a:r>
          <a:r>
            <a:rPr lang="en-US" sz="1100">
              <a:solidFill>
                <a:sysClr val="windowText" lastClr="000000"/>
              </a:solidFill>
            </a:rPr>
            <a:t> is the </a:t>
          </a:r>
          <a:r>
            <a:rPr lang="en-US" sz="1100" baseline="0">
              <a:solidFill>
                <a:sysClr val="windowText" lastClr="000000"/>
              </a:solidFill>
            </a:rPr>
            <a:t>number of days needed at department </a:t>
          </a:r>
          <a:r>
            <a:rPr lang="en-US" sz="1100" baseline="0">
              <a:solidFill>
                <a:srgbClr val="FF0000"/>
              </a:solidFill>
            </a:rPr>
            <a:t>(6 weeks X 5 days a week =</a:t>
          </a:r>
          <a:r>
            <a:rPr lang="en-US" sz="1100" b="1" baseline="0">
              <a:solidFill>
                <a:srgbClr val="FF0000"/>
              </a:solidFill>
            </a:rPr>
            <a:t>30)</a:t>
          </a:r>
          <a:r>
            <a:rPr lang="en-US" sz="1100" baseline="0">
              <a:solidFill>
                <a:srgbClr val="FF0000"/>
              </a:solidFill>
            </a:rPr>
            <a:t> </a:t>
          </a:r>
          <a:r>
            <a:rPr lang="en-US" sz="1100" baseline="0">
              <a:solidFill>
                <a:sysClr val="windowText" lastClr="000000"/>
              </a:solidFill>
            </a:rPr>
            <a:t> business days before deadline)</a:t>
          </a:r>
        </a:p>
        <a:p>
          <a:pPr algn="l"/>
          <a:r>
            <a:rPr lang="en-US" sz="1100" b="1" baseline="0">
              <a:solidFill>
                <a:sysClr val="windowText" lastClr="000000"/>
              </a:solidFill>
            </a:rPr>
            <a:t>holidays</a:t>
          </a:r>
          <a:r>
            <a:rPr lang="en-US" sz="1100" baseline="0">
              <a:solidFill>
                <a:sysClr val="windowText" lastClr="000000"/>
              </a:solidFill>
            </a:rPr>
            <a:t> means the formula will exclude the holidays listed in the holiday chart </a:t>
          </a:r>
        </a:p>
      </xdr:txBody>
    </xdr:sp>
    <xdr:clientData/>
  </xdr:twoCellAnchor>
  <xdr:twoCellAnchor>
    <xdr:from>
      <xdr:col>11</xdr:col>
      <xdr:colOff>41416</xdr:colOff>
      <xdr:row>9</xdr:row>
      <xdr:rowOff>182217</xdr:rowOff>
    </xdr:from>
    <xdr:to>
      <xdr:col>13</xdr:col>
      <xdr:colOff>389284</xdr:colOff>
      <xdr:row>14</xdr:row>
      <xdr:rowOff>107676</xdr:rowOff>
    </xdr:to>
    <xdr:cxnSp macro="">
      <xdr:nvCxnSpPr>
        <xdr:cNvPr id="108" name="Connector: Elbow 107">
          <a:extLst>
            <a:ext uri="{FF2B5EF4-FFF2-40B4-BE49-F238E27FC236}">
              <a16:creationId xmlns:a16="http://schemas.microsoft.com/office/drawing/2014/main" id="{E896981E-5706-453A-A9B1-25CEAC397FA3}"/>
            </a:ext>
          </a:extLst>
        </xdr:cNvPr>
        <xdr:cNvCxnSpPr/>
      </xdr:nvCxnSpPr>
      <xdr:spPr>
        <a:xfrm rot="5400000" flipH="1" flipV="1">
          <a:off x="11326468" y="3515970"/>
          <a:ext cx="1971263" cy="1664802"/>
        </a:xfrm>
        <a:prstGeom prst="bentConnector3">
          <a:avLst>
            <a:gd name="adj1" fmla="val -420"/>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18</xdr:row>
      <xdr:rowOff>0</xdr:rowOff>
    </xdr:from>
    <xdr:to>
      <xdr:col>0</xdr:col>
      <xdr:colOff>3429297</xdr:colOff>
      <xdr:row>50</xdr:row>
      <xdr:rowOff>528</xdr:rowOff>
    </xdr:to>
    <xdr:pic>
      <xdr:nvPicPr>
        <xdr:cNvPr id="96" name="Picture 95">
          <a:extLst>
            <a:ext uri="{FF2B5EF4-FFF2-40B4-BE49-F238E27FC236}">
              <a16:creationId xmlns:a16="http://schemas.microsoft.com/office/drawing/2014/main" id="{480BAF0C-7B7A-4413-8BDD-F0BF456CE26B}"/>
            </a:ext>
          </a:extLst>
        </xdr:cNvPr>
        <xdr:cNvPicPr>
          <a:picLocks noChangeAspect="1"/>
        </xdr:cNvPicPr>
      </xdr:nvPicPr>
      <xdr:blipFill>
        <a:blip xmlns:r="http://schemas.openxmlformats.org/officeDocument/2006/relationships" r:embed="rId3"/>
        <a:stretch>
          <a:fillRect/>
        </a:stretch>
      </xdr:blipFill>
      <xdr:spPr>
        <a:xfrm>
          <a:off x="0" y="7539404"/>
          <a:ext cx="3429297" cy="6096528"/>
        </a:xfrm>
        <a:prstGeom prst="rect">
          <a:avLst/>
        </a:prstGeom>
      </xdr:spPr>
    </xdr:pic>
    <xdr:clientData/>
  </xdr:twoCellAnchor>
  <xdr:twoCellAnchor>
    <xdr:from>
      <xdr:col>8</xdr:col>
      <xdr:colOff>406645</xdr:colOff>
      <xdr:row>9</xdr:row>
      <xdr:rowOff>183173</xdr:rowOff>
    </xdr:from>
    <xdr:to>
      <xdr:col>14</xdr:col>
      <xdr:colOff>95250</xdr:colOff>
      <xdr:row>16</xdr:row>
      <xdr:rowOff>18685</xdr:rowOff>
    </xdr:to>
    <xdr:cxnSp macro="">
      <xdr:nvCxnSpPr>
        <xdr:cNvPr id="144" name="Connector: Elbow 143">
          <a:extLst>
            <a:ext uri="{FF2B5EF4-FFF2-40B4-BE49-F238E27FC236}">
              <a16:creationId xmlns:a16="http://schemas.microsoft.com/office/drawing/2014/main" id="{C5D3B70A-538B-41D4-9FC1-96581F6A4683}"/>
            </a:ext>
          </a:extLst>
        </xdr:cNvPr>
        <xdr:cNvCxnSpPr/>
      </xdr:nvCxnSpPr>
      <xdr:spPr>
        <a:xfrm flipV="1">
          <a:off x="9916991" y="3363058"/>
          <a:ext cx="3564547" cy="2224089"/>
        </a:xfrm>
        <a:prstGeom prst="bentConnector3">
          <a:avLst>
            <a:gd name="adj1" fmla="val 99949"/>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359020</xdr:colOff>
      <xdr:row>9</xdr:row>
      <xdr:rowOff>227134</xdr:rowOff>
    </xdr:from>
    <xdr:to>
      <xdr:col>13</xdr:col>
      <xdr:colOff>205153</xdr:colOff>
      <xdr:row>12</xdr:row>
      <xdr:rowOff>388329</xdr:rowOff>
    </xdr:to>
    <xdr:cxnSp macro="">
      <xdr:nvCxnSpPr>
        <xdr:cNvPr id="198" name="Connector: Elbow 197">
          <a:extLst>
            <a:ext uri="{FF2B5EF4-FFF2-40B4-BE49-F238E27FC236}">
              <a16:creationId xmlns:a16="http://schemas.microsoft.com/office/drawing/2014/main" id="{D3ACEAA9-78CC-4B18-AF5D-08224CD01C23}"/>
            </a:ext>
          </a:extLst>
        </xdr:cNvPr>
        <xdr:cNvCxnSpPr/>
      </xdr:nvCxnSpPr>
      <xdr:spPr>
        <a:xfrm flipV="1">
          <a:off x="9869366" y="3407019"/>
          <a:ext cx="3047999" cy="1333502"/>
        </a:xfrm>
        <a:prstGeom prst="bentConnector3">
          <a:avLst>
            <a:gd name="adj1" fmla="val 100000"/>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197830</xdr:colOff>
      <xdr:row>9</xdr:row>
      <xdr:rowOff>212480</xdr:rowOff>
    </xdr:from>
    <xdr:to>
      <xdr:col>13</xdr:col>
      <xdr:colOff>446942</xdr:colOff>
      <xdr:row>19</xdr:row>
      <xdr:rowOff>29308</xdr:rowOff>
    </xdr:to>
    <xdr:cxnSp macro="">
      <xdr:nvCxnSpPr>
        <xdr:cNvPr id="2110" name="Connector: Elbow 2109">
          <a:extLst>
            <a:ext uri="{FF2B5EF4-FFF2-40B4-BE49-F238E27FC236}">
              <a16:creationId xmlns:a16="http://schemas.microsoft.com/office/drawing/2014/main" id="{04080332-1E83-4B96-A86D-FB066BB05A72}"/>
            </a:ext>
          </a:extLst>
        </xdr:cNvPr>
        <xdr:cNvCxnSpPr/>
      </xdr:nvCxnSpPr>
      <xdr:spPr>
        <a:xfrm rot="10800000" flipV="1">
          <a:off x="9708176" y="3392365"/>
          <a:ext cx="3450978" cy="2813539"/>
        </a:xfrm>
        <a:prstGeom prst="bentConnector3">
          <a:avLst>
            <a:gd name="adj1" fmla="val -106"/>
          </a:avLst>
        </a:prstGeom>
        <a:ln w="19050">
          <a:solidFill>
            <a:srgbClr val="00B05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15</xdr:col>
      <xdr:colOff>45597</xdr:colOff>
      <xdr:row>12</xdr:row>
      <xdr:rowOff>29309</xdr:rowOff>
    </xdr:from>
    <xdr:to>
      <xdr:col>17</xdr:col>
      <xdr:colOff>568315</xdr:colOff>
      <xdr:row>17</xdr:row>
      <xdr:rowOff>15291</xdr:rowOff>
    </xdr:to>
    <xdr:pic>
      <xdr:nvPicPr>
        <xdr:cNvPr id="279" name="Picture 278">
          <a:extLst>
            <a:ext uri="{FF2B5EF4-FFF2-40B4-BE49-F238E27FC236}">
              <a16:creationId xmlns:a16="http://schemas.microsoft.com/office/drawing/2014/main" id="{E336340F-1D40-4283-92F4-719A3E580E8E}"/>
            </a:ext>
          </a:extLst>
        </xdr:cNvPr>
        <xdr:cNvPicPr>
          <a:picLocks noChangeAspect="1"/>
        </xdr:cNvPicPr>
      </xdr:nvPicPr>
      <xdr:blipFill rotWithShape="1">
        <a:blip xmlns:r="http://schemas.openxmlformats.org/officeDocument/2006/relationships" r:embed="rId4"/>
        <a:srcRect l="62775" t="30688" r="17425" b="39191"/>
        <a:stretch/>
      </xdr:blipFill>
      <xdr:spPr>
        <a:xfrm>
          <a:off x="14040020" y="4381501"/>
          <a:ext cx="1738987" cy="1487365"/>
        </a:xfrm>
        <a:prstGeom prst="rect">
          <a:avLst/>
        </a:prstGeom>
        <a:ln w="22225">
          <a:solidFill>
            <a:srgbClr val="FF0000"/>
          </a:solidFill>
        </a:ln>
      </xdr:spPr>
    </xdr:pic>
    <xdr:clientData/>
  </xdr:twoCellAnchor>
  <xdr:twoCellAnchor>
    <xdr:from>
      <xdr:col>13</xdr:col>
      <xdr:colOff>644770</xdr:colOff>
      <xdr:row>16</xdr:row>
      <xdr:rowOff>14653</xdr:rowOff>
    </xdr:from>
    <xdr:to>
      <xdr:col>15</xdr:col>
      <xdr:colOff>36635</xdr:colOff>
      <xdr:row>16</xdr:row>
      <xdr:rowOff>14653</xdr:rowOff>
    </xdr:to>
    <xdr:cxnSp macro="">
      <xdr:nvCxnSpPr>
        <xdr:cNvPr id="2136" name="Straight Arrow Connector 2135">
          <a:extLst>
            <a:ext uri="{FF2B5EF4-FFF2-40B4-BE49-F238E27FC236}">
              <a16:creationId xmlns:a16="http://schemas.microsoft.com/office/drawing/2014/main" id="{E319D4C5-8457-4984-BBBD-10079C89C47F}"/>
            </a:ext>
          </a:extLst>
        </xdr:cNvPr>
        <xdr:cNvCxnSpPr/>
      </xdr:nvCxnSpPr>
      <xdr:spPr>
        <a:xfrm>
          <a:off x="13356982" y="5583115"/>
          <a:ext cx="674076" cy="0"/>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563217</xdr:colOff>
      <xdr:row>12</xdr:row>
      <xdr:rowOff>494394</xdr:rowOff>
    </xdr:from>
    <xdr:to>
      <xdr:col>11</xdr:col>
      <xdr:colOff>8282</xdr:colOff>
      <xdr:row>15</xdr:row>
      <xdr:rowOff>133014</xdr:rowOff>
    </xdr:to>
    <xdr:pic>
      <xdr:nvPicPr>
        <xdr:cNvPr id="288" name="Picture 287">
          <a:extLst>
            <a:ext uri="{FF2B5EF4-FFF2-40B4-BE49-F238E27FC236}">
              <a16:creationId xmlns:a16="http://schemas.microsoft.com/office/drawing/2014/main" id="{340A2619-80C7-4CAB-B5BA-A2D5DEB4B0B0}"/>
            </a:ext>
          </a:extLst>
        </xdr:cNvPr>
        <xdr:cNvPicPr>
          <a:picLocks noChangeAspect="1"/>
        </xdr:cNvPicPr>
      </xdr:nvPicPr>
      <xdr:blipFill rotWithShape="1">
        <a:blip xmlns:r="http://schemas.openxmlformats.org/officeDocument/2006/relationships" r:embed="rId4"/>
        <a:srcRect l="52504" t="43824" r="38181" b="38511"/>
        <a:stretch/>
      </xdr:blipFill>
      <xdr:spPr>
        <a:xfrm>
          <a:off x="10775674" y="4834481"/>
          <a:ext cx="670891" cy="715360"/>
        </a:xfrm>
        <a:prstGeom prst="rect">
          <a:avLst/>
        </a:prstGeom>
        <a:ln w="22225">
          <a:solidFill>
            <a:srgbClr val="FF0000"/>
          </a:solidFill>
        </a:ln>
      </xdr:spPr>
    </xdr:pic>
    <xdr:clientData/>
  </xdr:twoCellAnchor>
  <xdr:twoCellAnchor>
    <xdr:from>
      <xdr:col>9</xdr:col>
      <xdr:colOff>563217</xdr:colOff>
      <xdr:row>14</xdr:row>
      <xdr:rowOff>91108</xdr:rowOff>
    </xdr:from>
    <xdr:to>
      <xdr:col>10</xdr:col>
      <xdr:colOff>579782</xdr:colOff>
      <xdr:row>15</xdr:row>
      <xdr:rowOff>124238</xdr:rowOff>
    </xdr:to>
    <xdr:sp macro="" textlink="">
      <xdr:nvSpPr>
        <xdr:cNvPr id="2139" name="Rectangle 2138">
          <a:extLst>
            <a:ext uri="{FF2B5EF4-FFF2-40B4-BE49-F238E27FC236}">
              <a16:creationId xmlns:a16="http://schemas.microsoft.com/office/drawing/2014/main" id="{CAAECE9E-726A-4C23-9F39-EAF936174A4B}"/>
            </a:ext>
          </a:extLst>
        </xdr:cNvPr>
        <xdr:cNvSpPr/>
      </xdr:nvSpPr>
      <xdr:spPr>
        <a:xfrm>
          <a:off x="10775674" y="5259456"/>
          <a:ext cx="629478" cy="223630"/>
        </a:xfrm>
        <a:prstGeom prst="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455543</xdr:colOff>
      <xdr:row>14</xdr:row>
      <xdr:rowOff>82826</xdr:rowOff>
    </xdr:from>
    <xdr:to>
      <xdr:col>9</xdr:col>
      <xdr:colOff>538369</xdr:colOff>
      <xdr:row>14</xdr:row>
      <xdr:rowOff>91109</xdr:rowOff>
    </xdr:to>
    <xdr:cxnSp macro="">
      <xdr:nvCxnSpPr>
        <xdr:cNvPr id="263" name="Straight Arrow Connector 262">
          <a:extLst>
            <a:ext uri="{FF2B5EF4-FFF2-40B4-BE49-F238E27FC236}">
              <a16:creationId xmlns:a16="http://schemas.microsoft.com/office/drawing/2014/main" id="{70573C4D-67B1-4CC0-A497-30A17B2557B5}"/>
            </a:ext>
          </a:extLst>
        </xdr:cNvPr>
        <xdr:cNvCxnSpPr/>
      </xdr:nvCxnSpPr>
      <xdr:spPr>
        <a:xfrm flipV="1">
          <a:off x="9988826" y="5251174"/>
          <a:ext cx="762000" cy="8283"/>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457200</xdr:colOff>
      <xdr:row>0</xdr:row>
      <xdr:rowOff>66675</xdr:rowOff>
    </xdr:from>
    <xdr:to>
      <xdr:col>0</xdr:col>
      <xdr:colOff>800057</xdr:colOff>
      <xdr:row>2</xdr:row>
      <xdr:rowOff>95194</xdr:rowOff>
    </xdr:to>
    <xdr:pic>
      <xdr:nvPicPr>
        <xdr:cNvPr id="3" name="Picture 2">
          <a:extLst>
            <a:ext uri="{FF2B5EF4-FFF2-40B4-BE49-F238E27FC236}">
              <a16:creationId xmlns:a16="http://schemas.microsoft.com/office/drawing/2014/main" id="{A01C9643-4537-412A-8729-F3D8965E7F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 y="66675"/>
          <a:ext cx="342857" cy="447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C1274-9A4F-4BD1-93B1-E20AEAB88480}">
  <dimension ref="A1:O19"/>
  <sheetViews>
    <sheetView zoomScale="115" zoomScaleNormal="115" workbookViewId="0">
      <selection activeCell="O6" sqref="O6"/>
    </sheetView>
  </sheetViews>
  <sheetFormatPr defaultColWidth="8.81640625" defaultRowHeight="14.5" x14ac:dyDescent="0.35"/>
  <cols>
    <col min="1" max="1" width="68" customWidth="1"/>
    <col min="2" max="2" width="12.81640625" customWidth="1"/>
    <col min="5" max="5" width="16.1796875" style="30" customWidth="1"/>
    <col min="9" max="9" width="10.1796875" bestFit="1" customWidth="1"/>
    <col min="13" max="13" width="10.453125" customWidth="1"/>
    <col min="14" max="14" width="10.1796875" bestFit="1" customWidth="1"/>
  </cols>
  <sheetData>
    <row r="1" spans="1:12" ht="18" x14ac:dyDescent="0.4">
      <c r="A1" s="69" t="s">
        <v>0</v>
      </c>
      <c r="B1" s="69"/>
      <c r="C1" s="69"/>
      <c r="D1" s="69"/>
      <c r="E1" s="70"/>
    </row>
    <row r="2" spans="1:12" ht="15" thickBot="1" x14ac:dyDescent="0.4">
      <c r="A2" s="1"/>
      <c r="B2" s="1"/>
      <c r="C2" s="1"/>
      <c r="D2" s="2"/>
      <c r="E2" s="2"/>
    </row>
    <row r="3" spans="1:12" ht="27.5" thickTop="1" thickBot="1" x14ac:dyDescent="0.4">
      <c r="A3" s="6" t="s">
        <v>1</v>
      </c>
      <c r="B3" s="25" t="s">
        <v>2</v>
      </c>
      <c r="C3" s="40">
        <v>1</v>
      </c>
      <c r="D3" s="39">
        <v>44260</v>
      </c>
      <c r="E3" s="2"/>
    </row>
    <row r="4" spans="1:12" ht="15.5" thickTop="1" thickBot="1" x14ac:dyDescent="0.4">
      <c r="A4" s="11"/>
      <c r="B4" s="1"/>
      <c r="C4" s="1"/>
      <c r="D4" s="12"/>
      <c r="E4" s="2"/>
    </row>
    <row r="5" spans="1:12" ht="33" thickTop="1" thickBot="1" x14ac:dyDescent="0.4">
      <c r="A5" s="16" t="s">
        <v>3</v>
      </c>
      <c r="B5" s="16"/>
      <c r="C5" s="41">
        <v>2</v>
      </c>
      <c r="D5" s="42" t="s">
        <v>4</v>
      </c>
      <c r="E5" s="49" t="s">
        <v>5</v>
      </c>
    </row>
    <row r="6" spans="1:12" ht="33" thickTop="1" thickBot="1" x14ac:dyDescent="0.4">
      <c r="A6" s="18" t="s">
        <v>6</v>
      </c>
      <c r="B6" s="18"/>
      <c r="C6" s="18" t="s">
        <v>7</v>
      </c>
      <c r="D6" s="50">
        <f>WORKDAY(D3,-40, holidays)</f>
        <v>44204</v>
      </c>
      <c r="E6" s="37" t="s">
        <v>8</v>
      </c>
    </row>
    <row r="7" spans="1:12" ht="29.25" customHeight="1" thickBot="1" x14ac:dyDescent="0.4">
      <c r="A7" s="18" t="s">
        <v>9</v>
      </c>
      <c r="B7" s="18" t="s">
        <v>7</v>
      </c>
      <c r="C7" s="18" t="s">
        <v>7</v>
      </c>
      <c r="D7" s="32">
        <f>WORKDAY(D3,-30,holidays)</f>
        <v>44218</v>
      </c>
      <c r="E7" s="35" t="s">
        <v>10</v>
      </c>
    </row>
    <row r="8" spans="1:12" ht="32.25" customHeight="1" thickBot="1" x14ac:dyDescent="0.4">
      <c r="A8" s="18" t="s">
        <v>11</v>
      </c>
      <c r="B8" s="18"/>
      <c r="C8" s="31" t="s">
        <v>12</v>
      </c>
      <c r="D8" s="52">
        <f>WORKDAY(D3,-30,holidays)</f>
        <v>44218</v>
      </c>
      <c r="E8" s="51" t="s">
        <v>10</v>
      </c>
      <c r="L8" s="43"/>
    </row>
    <row r="9" spans="1:12" ht="39.5" x14ac:dyDescent="0.45">
      <c r="A9" s="18" t="s">
        <v>13</v>
      </c>
      <c r="B9" s="18"/>
      <c r="C9" s="18"/>
      <c r="D9" s="33">
        <f>WORKDAY(D3,-30,holidays)</f>
        <v>44218</v>
      </c>
      <c r="E9" s="29"/>
      <c r="J9" s="44">
        <v>5</v>
      </c>
    </row>
    <row r="10" spans="1:12" ht="26" x14ac:dyDescent="0.35">
      <c r="A10" s="18" t="s">
        <v>14</v>
      </c>
      <c r="B10" s="18"/>
      <c r="C10" s="18"/>
      <c r="D10" s="32">
        <f>WORKDAY(D3,-30,holidays)</f>
        <v>44218</v>
      </c>
      <c r="E10" s="34"/>
    </row>
    <row r="11" spans="1:12" ht="26" x14ac:dyDescent="0.35">
      <c r="A11" s="18" t="s">
        <v>15</v>
      </c>
      <c r="B11" s="18" t="s">
        <v>7</v>
      </c>
      <c r="C11" s="31" t="s">
        <v>7</v>
      </c>
      <c r="D11" s="36">
        <f>WORKDAY(D3,-20, holidays)</f>
        <v>44232</v>
      </c>
      <c r="E11" s="29" t="s">
        <v>16</v>
      </c>
    </row>
    <row r="12" spans="1:12" ht="26" x14ac:dyDescent="0.35">
      <c r="A12" s="18" t="s">
        <v>17</v>
      </c>
      <c r="B12" s="18"/>
      <c r="C12" s="18"/>
      <c r="D12" s="38">
        <f>WORKDAY(D3,-18, holidays)</f>
        <v>44236</v>
      </c>
      <c r="E12" s="35" t="s">
        <v>18</v>
      </c>
    </row>
    <row r="13" spans="1:12" ht="38.5" x14ac:dyDescent="0.35">
      <c r="A13" s="45" t="s">
        <v>19</v>
      </c>
      <c r="B13" s="45" t="s">
        <v>7</v>
      </c>
      <c r="C13" s="45" t="s">
        <v>7</v>
      </c>
      <c r="D13" s="46">
        <f>WORKDAY(D3,-7, holidays)</f>
        <v>44251</v>
      </c>
      <c r="E13" s="45" t="s">
        <v>20</v>
      </c>
    </row>
    <row r="14" spans="1:12" ht="30.75" customHeight="1" x14ac:dyDescent="0.35">
      <c r="A14" s="45" t="s">
        <v>21</v>
      </c>
      <c r="B14" s="45" t="s">
        <v>7</v>
      </c>
      <c r="C14" s="45" t="s">
        <v>7</v>
      </c>
      <c r="D14" s="46">
        <f>WORKDAY(D3,-2, holidays)</f>
        <v>44258</v>
      </c>
      <c r="E14" s="45" t="s">
        <v>22</v>
      </c>
    </row>
    <row r="15" spans="1:12" x14ac:dyDescent="0.35">
      <c r="A15" s="47"/>
      <c r="B15" s="47"/>
      <c r="C15" s="47"/>
      <c r="D15" s="48"/>
      <c r="E15" s="47"/>
    </row>
    <row r="16" spans="1:12" x14ac:dyDescent="0.35">
      <c r="A16" s="27" t="s">
        <v>23</v>
      </c>
      <c r="B16" s="28"/>
      <c r="C16" s="28"/>
      <c r="D16" s="28"/>
      <c r="E16" s="28"/>
    </row>
    <row r="17" spans="1:15" ht="18" x14ac:dyDescent="0.4">
      <c r="A17" s="69" t="s">
        <v>24</v>
      </c>
      <c r="B17" s="69"/>
      <c r="C17" s="69"/>
      <c r="D17" s="69"/>
      <c r="E17" s="69"/>
    </row>
    <row r="18" spans="1:15" x14ac:dyDescent="0.35">
      <c r="A18" s="1"/>
      <c r="B18" s="1"/>
      <c r="C18" s="1"/>
      <c r="D18" s="2"/>
      <c r="E18" s="2"/>
    </row>
    <row r="19" spans="1:15" x14ac:dyDescent="0.35">
      <c r="N19" s="1"/>
      <c r="O19" s="1"/>
    </row>
  </sheetData>
  <mergeCells count="2">
    <mergeCell ref="A1:E1"/>
    <mergeCell ref="A17:E17"/>
  </mergeCells>
  <pageMargins left="0.7" right="0.7" top="0.75" bottom="0.75" header="0.3" footer="0.3"/>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3C1FD-4717-4A35-AF98-C2ACA90055E5}">
  <dimension ref="A1:J70"/>
  <sheetViews>
    <sheetView tabSelected="1" zoomScale="120" zoomScaleNormal="120" workbookViewId="0">
      <selection activeCell="A19" sqref="A19:E19"/>
    </sheetView>
  </sheetViews>
  <sheetFormatPr defaultColWidth="8.81640625" defaultRowHeight="14.5" x14ac:dyDescent="0.35"/>
  <cols>
    <col min="1" max="1" width="68" customWidth="1"/>
    <col min="2" max="2" width="12.81640625" customWidth="1"/>
    <col min="4" max="4" width="10.1796875" customWidth="1"/>
    <col min="5" max="5" width="16.1796875" customWidth="1"/>
    <col min="7" max="7" width="15.36328125" customWidth="1"/>
    <col min="9" max="9" width="10.6328125" bestFit="1" customWidth="1"/>
  </cols>
  <sheetData>
    <row r="1" spans="1:10" ht="18" x14ac:dyDescent="0.4">
      <c r="A1" s="69" t="s">
        <v>25</v>
      </c>
      <c r="B1" s="69"/>
      <c r="C1" s="69"/>
      <c r="D1" s="69"/>
      <c r="E1" s="70"/>
      <c r="F1" s="1"/>
      <c r="G1" s="1"/>
      <c r="H1" s="1"/>
      <c r="I1" s="1"/>
      <c r="J1" s="1"/>
    </row>
    <row r="2" spans="1:10" x14ac:dyDescent="0.35">
      <c r="A2" s="1"/>
      <c r="B2" s="1"/>
      <c r="C2" s="1"/>
      <c r="D2" s="2"/>
      <c r="E2" s="1"/>
      <c r="F2" s="1"/>
      <c r="G2" s="3"/>
      <c r="H2" s="4"/>
      <c r="I2" s="5"/>
      <c r="J2" s="1"/>
    </row>
    <row r="3" spans="1:10" ht="26.5" x14ac:dyDescent="0.35">
      <c r="A3" s="6" t="s">
        <v>1</v>
      </c>
      <c r="B3" s="25" t="s">
        <v>2</v>
      </c>
      <c r="C3" s="1" t="s">
        <v>26</v>
      </c>
      <c r="E3" s="1"/>
      <c r="F3" s="1"/>
      <c r="G3" s="8" t="s">
        <v>27</v>
      </c>
      <c r="H3" s="9"/>
      <c r="I3" s="10"/>
      <c r="J3" s="1"/>
    </row>
    <row r="4" spans="1:10" x14ac:dyDescent="0.35">
      <c r="A4" s="11"/>
      <c r="B4" s="1"/>
      <c r="C4" s="1"/>
      <c r="D4" s="7">
        <v>1</v>
      </c>
      <c r="E4" s="1"/>
      <c r="F4" s="1"/>
      <c r="G4" s="13"/>
      <c r="H4" s="14"/>
      <c r="I4" s="15"/>
      <c r="J4" s="1"/>
    </row>
    <row r="5" spans="1:10" ht="39.5" x14ac:dyDescent="0.35">
      <c r="A5" s="16" t="s">
        <v>3</v>
      </c>
      <c r="B5" s="16"/>
      <c r="C5" s="16"/>
      <c r="D5" s="17" t="s">
        <v>4</v>
      </c>
      <c r="E5" s="16" t="s">
        <v>28</v>
      </c>
      <c r="F5" s="1"/>
      <c r="G5" s="58" t="s">
        <v>43</v>
      </c>
      <c r="H5" s="9"/>
      <c r="I5" s="20">
        <v>46016</v>
      </c>
      <c r="J5" s="1"/>
    </row>
    <row r="6" spans="1:10" ht="26.5" x14ac:dyDescent="0.35">
      <c r="A6" s="60" t="s">
        <v>44</v>
      </c>
      <c r="B6" s="18"/>
      <c r="C6" s="18" t="s">
        <v>7</v>
      </c>
      <c r="D6" s="21" t="e">
        <f>WORKDAY(D4,-40, holidays)</f>
        <v>#NUM!</v>
      </c>
      <c r="E6" s="59" t="s">
        <v>55</v>
      </c>
      <c r="F6" s="1"/>
      <c r="G6" s="58" t="s">
        <v>42</v>
      </c>
      <c r="H6" s="9"/>
      <c r="I6" s="20">
        <v>45658</v>
      </c>
      <c r="J6" s="1"/>
    </row>
    <row r="7" spans="1:10" ht="38" x14ac:dyDescent="0.35">
      <c r="A7" s="60" t="s">
        <v>45</v>
      </c>
      <c r="B7" s="18" t="s">
        <v>7</v>
      </c>
      <c r="C7" s="18" t="s">
        <v>7</v>
      </c>
      <c r="D7" s="21" t="e">
        <f>WORKDAY(D4,-30, holidays)</f>
        <v>#NUM!</v>
      </c>
      <c r="E7" s="59" t="s">
        <v>10</v>
      </c>
      <c r="F7" s="22"/>
      <c r="G7" s="19" t="s">
        <v>29</v>
      </c>
      <c r="H7" s="9"/>
      <c r="I7" s="20">
        <v>45677</v>
      </c>
      <c r="J7" s="1"/>
    </row>
    <row r="8" spans="1:10" ht="26.5" x14ac:dyDescent="0.35">
      <c r="A8" s="60" t="s">
        <v>46</v>
      </c>
      <c r="B8" s="18"/>
      <c r="C8" s="18" t="s">
        <v>7</v>
      </c>
      <c r="D8" s="21" t="e">
        <f>WORKDAY(D4,-19,holidays)</f>
        <v>#NUM!</v>
      </c>
      <c r="E8" s="59" t="s">
        <v>50</v>
      </c>
      <c r="F8" s="22"/>
      <c r="G8" s="19" t="s">
        <v>30</v>
      </c>
      <c r="H8" s="9"/>
      <c r="I8" s="20">
        <v>45705</v>
      </c>
      <c r="J8" s="1"/>
    </row>
    <row r="9" spans="1:10" ht="39.5" x14ac:dyDescent="0.35">
      <c r="A9" s="60" t="s">
        <v>47</v>
      </c>
      <c r="B9" s="18"/>
      <c r="C9" s="18"/>
      <c r="D9" s="21" t="e">
        <f>WORKDAY(D4,-14,holidays)</f>
        <v>#NUM!</v>
      </c>
      <c r="E9" s="59" t="s">
        <v>51</v>
      </c>
      <c r="F9" s="1"/>
      <c r="G9" s="19" t="s">
        <v>31</v>
      </c>
      <c r="H9" s="9"/>
      <c r="I9" s="20">
        <v>45803</v>
      </c>
      <c r="J9" s="1"/>
    </row>
    <row r="10" spans="1:10" ht="39.5" x14ac:dyDescent="0.35">
      <c r="A10" s="68" t="s">
        <v>48</v>
      </c>
      <c r="B10" s="18"/>
      <c r="C10" s="18"/>
      <c r="D10" s="21" t="e">
        <f>WORKDAY(D4,-7,holidays)</f>
        <v>#NUM!</v>
      </c>
      <c r="E10" s="59" t="s">
        <v>52</v>
      </c>
      <c r="F10" s="1"/>
      <c r="G10" s="19" t="s">
        <v>32</v>
      </c>
      <c r="H10" s="9"/>
      <c r="I10" s="20">
        <v>45827</v>
      </c>
      <c r="J10" s="1"/>
    </row>
    <row r="11" spans="1:10" ht="26.5" x14ac:dyDescent="0.35">
      <c r="A11" s="61" t="s">
        <v>49</v>
      </c>
      <c r="B11" s="18" t="s">
        <v>7</v>
      </c>
      <c r="C11" s="18" t="s">
        <v>7</v>
      </c>
      <c r="D11" s="21" t="e">
        <f>WORKDAY(D4,-3, holidays)</f>
        <v>#NUM!</v>
      </c>
      <c r="E11" s="62" t="s">
        <v>53</v>
      </c>
      <c r="F11" s="22"/>
      <c r="G11" s="54" t="s">
        <v>33</v>
      </c>
      <c r="H11" s="55"/>
      <c r="I11" s="56">
        <v>45842</v>
      </c>
      <c r="J11" s="1"/>
    </row>
    <row r="12" spans="1:10" ht="26.5" x14ac:dyDescent="0.35">
      <c r="A12" s="60" t="s">
        <v>34</v>
      </c>
      <c r="B12" s="18"/>
      <c r="C12" s="18"/>
      <c r="D12" s="21" t="e">
        <f>WORKDAY(D4,-2, holidays)</f>
        <v>#NUM!</v>
      </c>
      <c r="E12" s="62" t="s">
        <v>22</v>
      </c>
      <c r="F12" s="22"/>
      <c r="G12" s="19" t="s">
        <v>35</v>
      </c>
      <c r="H12" s="9"/>
      <c r="I12" s="20">
        <v>45901</v>
      </c>
      <c r="J12" s="1"/>
    </row>
    <row r="13" spans="1:10" ht="17.5" x14ac:dyDescent="0.35">
      <c r="A13" s="71" t="s">
        <v>54</v>
      </c>
      <c r="B13" s="71"/>
      <c r="C13" s="71"/>
      <c r="D13" s="71"/>
      <c r="E13" s="71"/>
      <c r="F13" s="22"/>
      <c r="G13" s="19" t="s">
        <v>36</v>
      </c>
      <c r="H13" s="9"/>
      <c r="I13" s="20">
        <v>45943</v>
      </c>
      <c r="J13" s="1"/>
    </row>
    <row r="14" spans="1:10" x14ac:dyDescent="0.35">
      <c r="A14" s="63"/>
      <c r="B14" s="64"/>
      <c r="C14" s="64"/>
      <c r="D14" s="65"/>
      <c r="E14" s="66"/>
      <c r="F14" s="22"/>
      <c r="G14" s="19" t="s">
        <v>37</v>
      </c>
      <c r="H14" s="9"/>
      <c r="I14" s="20">
        <v>45988</v>
      </c>
      <c r="J14" s="1"/>
    </row>
    <row r="15" spans="1:10" x14ac:dyDescent="0.35">
      <c r="A15" s="25"/>
      <c r="B15" s="25"/>
      <c r="C15" s="25"/>
      <c r="D15" s="67"/>
      <c r="E15" s="25"/>
      <c r="F15" s="1"/>
      <c r="G15" s="13" t="s">
        <v>38</v>
      </c>
      <c r="H15" s="14"/>
      <c r="I15" s="15">
        <v>46016</v>
      </c>
      <c r="J15" s="1"/>
    </row>
    <row r="16" spans="1:10" x14ac:dyDescent="0.35">
      <c r="F16" s="22"/>
      <c r="G16" s="23" t="s">
        <v>39</v>
      </c>
      <c r="H16" s="4"/>
      <c r="I16" s="24">
        <v>46023</v>
      </c>
      <c r="J16" s="1"/>
    </row>
    <row r="17" spans="1:10" x14ac:dyDescent="0.35">
      <c r="F17" s="22"/>
      <c r="G17" s="19" t="s">
        <v>29</v>
      </c>
      <c r="H17" s="9"/>
      <c r="I17" s="20">
        <v>46041</v>
      </c>
      <c r="J17" s="1"/>
    </row>
    <row r="18" spans="1:10" x14ac:dyDescent="0.35">
      <c r="A18" s="25"/>
      <c r="B18" s="1"/>
      <c r="C18" s="1"/>
      <c r="D18" s="26"/>
      <c r="E18" s="1"/>
      <c r="F18" s="1"/>
      <c r="G18" s="19" t="s">
        <v>30</v>
      </c>
      <c r="H18" s="9"/>
      <c r="I18" s="20">
        <v>46069</v>
      </c>
      <c r="J18" s="1"/>
    </row>
    <row r="19" spans="1:10" ht="18" x14ac:dyDescent="0.4">
      <c r="A19" s="69"/>
      <c r="B19" s="69"/>
      <c r="C19" s="69"/>
      <c r="D19" s="69"/>
      <c r="E19" s="69"/>
      <c r="F19" s="1"/>
      <c r="G19" s="19" t="s">
        <v>31</v>
      </c>
      <c r="H19" s="9"/>
      <c r="I19" s="20">
        <v>46167</v>
      </c>
      <c r="J19" s="1"/>
    </row>
    <row r="20" spans="1:10" x14ac:dyDescent="0.35">
      <c r="A20" s="27"/>
      <c r="B20" s="28"/>
      <c r="C20" s="28"/>
      <c r="D20" s="28"/>
      <c r="E20" s="28"/>
      <c r="F20" s="1"/>
      <c r="G20" s="19" t="s">
        <v>32</v>
      </c>
      <c r="H20" s="55"/>
      <c r="I20" s="57">
        <v>46192</v>
      </c>
      <c r="J20" s="1"/>
    </row>
    <row r="21" spans="1:10" x14ac:dyDescent="0.35">
      <c r="A21" s="1"/>
      <c r="B21" s="1"/>
      <c r="C21" s="1"/>
      <c r="D21" s="2"/>
      <c r="E21" s="1"/>
      <c r="F21" s="1"/>
      <c r="G21" s="19" t="s">
        <v>40</v>
      </c>
      <c r="H21" s="9"/>
      <c r="I21" s="20">
        <v>46207</v>
      </c>
      <c r="J21" s="1"/>
    </row>
    <row r="22" spans="1:10" x14ac:dyDescent="0.35">
      <c r="A22" s="1"/>
      <c r="B22" s="1"/>
      <c r="C22" s="1"/>
      <c r="D22" s="2"/>
      <c r="E22" s="1"/>
      <c r="F22" s="1"/>
      <c r="G22" s="19" t="s">
        <v>35</v>
      </c>
      <c r="H22" s="9"/>
      <c r="I22" s="20">
        <v>46272</v>
      </c>
      <c r="J22" s="1"/>
    </row>
    <row r="23" spans="1:10" x14ac:dyDescent="0.35">
      <c r="A23" s="1"/>
      <c r="B23" s="1"/>
      <c r="C23" s="1"/>
      <c r="D23" s="2"/>
      <c r="E23" s="1"/>
      <c r="F23" s="1"/>
      <c r="G23" s="19" t="s">
        <v>36</v>
      </c>
      <c r="H23" s="55"/>
      <c r="I23" s="57">
        <v>46307</v>
      </c>
      <c r="J23" s="1"/>
    </row>
    <row r="24" spans="1:10" x14ac:dyDescent="0.35">
      <c r="A24" s="1"/>
      <c r="B24" s="1"/>
      <c r="C24" s="1"/>
      <c r="D24" s="2"/>
      <c r="E24" s="1"/>
      <c r="F24" s="1"/>
      <c r="G24" s="19" t="s">
        <v>37</v>
      </c>
      <c r="H24" s="9"/>
      <c r="I24" s="20">
        <v>46352</v>
      </c>
      <c r="J24" s="1"/>
    </row>
    <row r="25" spans="1:10" x14ac:dyDescent="0.35">
      <c r="A25" s="1"/>
      <c r="B25" s="1"/>
      <c r="C25" s="1"/>
      <c r="D25" s="2"/>
      <c r="E25" s="1"/>
      <c r="F25" s="1"/>
      <c r="G25" s="13" t="s">
        <v>38</v>
      </c>
      <c r="H25" s="14"/>
      <c r="I25" s="15">
        <v>46381</v>
      </c>
      <c r="J25" s="1"/>
    </row>
    <row r="26" spans="1:10" x14ac:dyDescent="0.35">
      <c r="F26" s="1"/>
      <c r="G26" s="1"/>
      <c r="H26" s="1"/>
      <c r="I26" s="1"/>
      <c r="J26" s="1"/>
    </row>
    <row r="27" spans="1:10" x14ac:dyDescent="0.35">
      <c r="F27" s="1"/>
      <c r="G27" s="1"/>
      <c r="H27" s="1"/>
      <c r="I27" s="1"/>
      <c r="J27" s="1"/>
    </row>
    <row r="28" spans="1:10" x14ac:dyDescent="0.35">
      <c r="F28" s="1"/>
      <c r="G28" s="1"/>
      <c r="H28" s="1"/>
      <c r="I28" s="1"/>
      <c r="J28" s="1"/>
    </row>
    <row r="29" spans="1:10" x14ac:dyDescent="0.35">
      <c r="F29" s="1"/>
      <c r="G29" s="1"/>
      <c r="H29" s="1"/>
      <c r="I29" s="1"/>
      <c r="J29" s="1"/>
    </row>
    <row r="30" spans="1:10" x14ac:dyDescent="0.35">
      <c r="F30" s="1"/>
      <c r="G30" s="1"/>
      <c r="H30" s="1"/>
      <c r="I30" s="1"/>
      <c r="J30" s="1"/>
    </row>
    <row r="31" spans="1:10" x14ac:dyDescent="0.35">
      <c r="F31" s="1"/>
      <c r="G31" s="1"/>
      <c r="H31" s="1"/>
      <c r="I31" s="1"/>
      <c r="J31" s="1"/>
    </row>
    <row r="32" spans="1:10" x14ac:dyDescent="0.35">
      <c r="F32" s="1"/>
      <c r="G32" s="1"/>
      <c r="H32" s="1"/>
      <c r="I32" s="1"/>
      <c r="J32" s="1"/>
    </row>
    <row r="33" spans="6:10" x14ac:dyDescent="0.35">
      <c r="F33" s="1"/>
      <c r="G33" s="1"/>
      <c r="H33" s="1"/>
      <c r="I33" s="1"/>
      <c r="J33" s="1"/>
    </row>
    <row r="34" spans="6:10" x14ac:dyDescent="0.35">
      <c r="F34" s="1"/>
      <c r="G34" s="1"/>
      <c r="H34" s="1"/>
      <c r="I34" s="1"/>
      <c r="J34" s="1"/>
    </row>
    <row r="35" spans="6:10" x14ac:dyDescent="0.35">
      <c r="F35" s="1"/>
      <c r="G35" s="1"/>
      <c r="H35" s="1"/>
      <c r="I35" s="1"/>
      <c r="J35" s="1"/>
    </row>
    <row r="36" spans="6:10" x14ac:dyDescent="0.35">
      <c r="F36" s="1"/>
      <c r="G36" s="1"/>
      <c r="H36" s="1"/>
      <c r="I36" s="1"/>
      <c r="J36" s="1"/>
    </row>
    <row r="37" spans="6:10" x14ac:dyDescent="0.35">
      <c r="F37" s="1"/>
      <c r="G37" s="1"/>
      <c r="H37" s="1"/>
      <c r="I37" s="1"/>
      <c r="J37" s="1"/>
    </row>
    <row r="38" spans="6:10" x14ac:dyDescent="0.35">
      <c r="F38" s="1"/>
      <c r="G38" s="1"/>
      <c r="H38" s="1"/>
      <c r="I38" s="1"/>
      <c r="J38" s="1"/>
    </row>
    <row r="39" spans="6:10" x14ac:dyDescent="0.35">
      <c r="F39" s="1"/>
      <c r="G39" s="1"/>
      <c r="H39" s="1"/>
      <c r="I39" s="1"/>
      <c r="J39" s="1"/>
    </row>
    <row r="40" spans="6:10" x14ac:dyDescent="0.35">
      <c r="F40" s="1"/>
      <c r="G40" s="1"/>
      <c r="H40" s="1"/>
      <c r="I40" s="1"/>
      <c r="J40" s="1"/>
    </row>
    <row r="41" spans="6:10" x14ac:dyDescent="0.35">
      <c r="F41" s="1"/>
      <c r="G41" s="1"/>
      <c r="H41" s="1"/>
      <c r="I41" s="1"/>
      <c r="J41" s="1"/>
    </row>
    <row r="42" spans="6:10" x14ac:dyDescent="0.35">
      <c r="F42" s="1"/>
      <c r="G42" s="1"/>
      <c r="H42" s="1"/>
      <c r="I42" s="1"/>
      <c r="J42" s="1"/>
    </row>
    <row r="70" spans="1:1" x14ac:dyDescent="0.35">
      <c r="A70" s="53" t="s">
        <v>41</v>
      </c>
    </row>
  </sheetData>
  <sheetProtection algorithmName="SHA-512" hashValue="e8BVi9ZbNtWqpwZetmd0zWAxd+sxVB2FoQB/d9m2l/ZLlxA/fJuB1kYZ/5XgxzCOvwMMjv5KQx50TM/PGiggmQ==" saltValue="+x2PRcq5C66P3atYDHjfow==" spinCount="100000" sheet="1" objects="1" scenarios="1" formatCells="0" formatColumns="0"/>
  <mergeCells count="3">
    <mergeCell ref="A1:E1"/>
    <mergeCell ref="A19:E19"/>
    <mergeCell ref="A13:E13"/>
  </mergeCells>
  <pageMargins left="0.7" right="0.7"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HRM_Documents" ma:contentTypeID="0x010100CF5A4DC98D8BA6418051232BF31EC931003A8CD3C4E583F248BD091D60F1A88943" ma:contentTypeVersion="29" ma:contentTypeDescription="" ma:contentTypeScope="" ma:versionID="9238852faefc7ebd6e59fbc2e296bd3c">
  <xsd:schema xmlns:xsd="http://www.w3.org/2001/XMLSchema" xmlns:xs="http://www.w3.org/2001/XMLSchema" xmlns:p="http://schemas.microsoft.com/office/2006/metadata/properties" xmlns:ns1="http://schemas.microsoft.com/sharepoint/v3" xmlns:ns2="2fc905c5-5d29-489c-b58c-3dac9c557ed0" xmlns:ns3="d1680238-2266-4ab1-9ebd-8eb4f05a8cbc" xmlns:ns4="6c8a398b-2cf4-402e-8e67-52c01a86e853" xmlns:ns5="e3de13c3-fb47-4e71-9677-dcb59f727c73" targetNamespace="http://schemas.microsoft.com/office/2006/metadata/properties" ma:root="true" ma:fieldsID="a65af197bb0875fc1736f9b9ad27bffb" ns1:_="" ns2:_="" ns3:_="" ns4:_="" ns5:_="">
    <xsd:import namespace="http://schemas.microsoft.com/sharepoint/v3"/>
    <xsd:import namespace="2fc905c5-5d29-489c-b58c-3dac9c557ed0"/>
    <xsd:import namespace="d1680238-2266-4ab1-9ebd-8eb4f05a8cbc"/>
    <xsd:import namespace="6c8a398b-2cf4-402e-8e67-52c01a86e853"/>
    <xsd:import namespace="e3de13c3-fb47-4e71-9677-dcb59f727c73"/>
    <xsd:element name="properties">
      <xsd:complexType>
        <xsd:sequence>
          <xsd:element name="documentManagement">
            <xsd:complexType>
              <xsd:all>
                <xsd:element ref="ns2:PHRM_Revised"/>
                <xsd:element ref="ns1:PublishingContact"/>
                <xsd:element ref="ns2:i69ff1bcd5914390b2b2a3275806af05" minOccurs="0"/>
                <xsd:element ref="ns2:pb2878be56224251b163aa9cf71fa2d1" minOccurs="0"/>
                <xsd:element ref="ns2:f9496c7b67784c6b89b140b217398945" minOccurs="0"/>
                <xsd:element ref="ns2:j11827e6753242c09a51e26b5162478c" minOccurs="0"/>
                <xsd:element ref="ns2:h5dc8b0fab484ab4925d279ddb518201" minOccurs="0"/>
                <xsd:element ref="ns2:dd7bdb02bff84069be6c637aabd9d17f" minOccurs="0"/>
                <xsd:element ref="ns2:k7951eee8df947e7b5ee05a4e32fd23f" minOccurs="0"/>
                <xsd:element ref="ns3:TaxCatchAll" minOccurs="0"/>
                <xsd:element ref="ns3:TaxCatchAllLabel" minOccurs="0"/>
                <xsd:element ref="ns4:SharedWithUsers" minOccurs="0"/>
                <xsd:element ref="ns4:SharingHintHash" minOccurs="0"/>
                <xsd:element ref="ns2:TaxKeywordTaxHTField" minOccurs="0"/>
                <xsd:element ref="ns4:SharedWithDetails" minOccurs="0"/>
                <xsd:element ref="ns5:MediaServiceMetadata" minOccurs="0"/>
                <xsd:element ref="ns5:MediaServiceFastMetadata" minOccurs="0"/>
                <xsd:element ref="ns5:MediaServiceAutoKeyPoints" minOccurs="0"/>
                <xsd:element ref="ns5:MediaServiceKeyPoints" minOccurs="0"/>
                <xsd:element ref="ns5:MediaServiceAutoTags" minOccurs="0"/>
                <xsd:element ref="ns5:MediaServiceOCR" minOccurs="0"/>
                <xsd:element ref="ns5:MediaServiceGenerationTime" minOccurs="0"/>
                <xsd:element ref="ns5: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 ma:index="3" ma:displayName="Content Owner" ma:description="" ma:list="UserInfo" ma:internalName="PublishingContact" ma:readOnly="fals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fc905c5-5d29-489c-b58c-3dac9c557ed0" elementFormDefault="qualified">
    <xsd:import namespace="http://schemas.microsoft.com/office/2006/documentManagement/types"/>
    <xsd:import namespace="http://schemas.microsoft.com/office/infopath/2007/PartnerControls"/>
    <xsd:element name="PHRM_Revised" ma:index="2" ma:displayName="Revised" ma:default="[today]" ma:format="DateOnly" ma:internalName="PHRM_Revised">
      <xsd:simpleType>
        <xsd:restriction base="dms:DateTime"/>
      </xsd:simpleType>
    </xsd:element>
    <xsd:element name="i69ff1bcd5914390b2b2a3275806af05" ma:index="11" ma:taxonomy="true" ma:internalName="i69ff1bcd5914390b2b2a3275806af05" ma:taxonomyFieldName="PHRM_Type" ma:displayName="Info Type" ma:default="" ma:fieldId="{269ff1bc-d591-4390-b2b2-a3275806af05}" ma:sspId="860c9a04-0a06-4c47-89e2-9dbcedd85f4d" ma:termSetId="345cc2a7-ad87-4144-9af3-cdc987c4e7c7" ma:anchorId="00000000-0000-0000-0000-000000000000" ma:open="false" ma:isKeyword="false">
      <xsd:complexType>
        <xsd:sequence>
          <xsd:element ref="pc:Terms" minOccurs="0" maxOccurs="1"/>
        </xsd:sequence>
      </xsd:complexType>
    </xsd:element>
    <xsd:element name="pb2878be56224251b163aa9cf71fa2d1" ma:index="13" nillable="true" ma:taxonomy="true" ma:internalName="pb2878be56224251b163aa9cf71fa2d1" ma:taxonomyFieldName="PHRM_Department" ma:displayName="Dept" ma:default="" ma:fieldId="{9b2878be-5622-4251-b163-aa9cf71fa2d1}" ma:taxonomyMulti="true" ma:sspId="860c9a04-0a06-4c47-89e2-9dbcedd85f4d" ma:termSetId="04ba9c27-f441-4bd1-afdd-27f22238bf7b" ma:anchorId="00000000-0000-0000-0000-000000000000" ma:open="false" ma:isKeyword="false">
      <xsd:complexType>
        <xsd:sequence>
          <xsd:element ref="pc:Terms" minOccurs="0" maxOccurs="1"/>
        </xsd:sequence>
      </xsd:complexType>
    </xsd:element>
    <xsd:element name="f9496c7b67784c6b89b140b217398945" ma:index="15" nillable="true" ma:taxonomy="true" ma:internalName="f9496c7b67784c6b89b140b217398945" ma:taxonomyFieldName="PHRM_Institution_Owner" ma:displayName="Institution Owner" ma:default="" ma:fieldId="{f9496c7b-6778-4c6b-89b1-40b217398945}" ma:taxonomyMulti="true" ma:sspId="860c9a04-0a06-4c47-89e2-9dbcedd85f4d" ma:termSetId="bc7024c7-73a9-4159-a64c-8169c9fad47d" ma:anchorId="00000000-0000-0000-0000-000000000000" ma:open="false" ma:isKeyword="false">
      <xsd:complexType>
        <xsd:sequence>
          <xsd:element ref="pc:Terms" minOccurs="0" maxOccurs="1"/>
        </xsd:sequence>
      </xsd:complexType>
    </xsd:element>
    <xsd:element name="j11827e6753242c09a51e26b5162478c" ma:index="17" nillable="true" ma:taxonomy="true" ma:internalName="j11827e6753242c09a51e26b5162478c" ma:taxonomyFieldName="PHRM_Related_Process_Map" ma:displayName="Related Process Map" ma:default="" ma:fieldId="{311827e6-7532-42c0-9a51-e26b5162478c}" ma:taxonomyMulti="true" ma:sspId="860c9a04-0a06-4c47-89e2-9dbcedd85f4d" ma:termSetId="7a12dab6-6c1a-43e9-8f31-529b3e8b53f8" ma:anchorId="00000000-0000-0000-0000-000000000000" ma:open="false" ma:isKeyword="false">
      <xsd:complexType>
        <xsd:sequence>
          <xsd:element ref="pc:Terms" minOccurs="0" maxOccurs="1"/>
        </xsd:sequence>
      </xsd:complexType>
    </xsd:element>
    <xsd:element name="h5dc8b0fab484ab4925d279ddb518201" ma:index="19" nillable="true" ma:taxonomy="true" ma:internalName="h5dc8b0fab484ab4925d279ddb518201" ma:taxonomyFieldName="PHRM_Sponsor_Funding_Type" ma:displayName="Sponsor/Funding Type" ma:default="" ma:fieldId="{15dc8b0f-ab48-4ab4-925d-279ddb518201}" ma:taxonomyMulti="true" ma:sspId="860c9a04-0a06-4c47-89e2-9dbcedd85f4d" ma:termSetId="9e678e96-ae0e-46ae-9862-f01f1a508fcf" ma:anchorId="00000000-0000-0000-0000-000000000000" ma:open="false" ma:isKeyword="false">
      <xsd:complexType>
        <xsd:sequence>
          <xsd:element ref="pc:Terms" minOccurs="0" maxOccurs="1"/>
        </xsd:sequence>
      </xsd:complexType>
    </xsd:element>
    <xsd:element name="dd7bdb02bff84069be6c637aabd9d17f" ma:index="20" ma:taxonomy="true" ma:internalName="dd7bdb02bff84069be6c637aabd9d17f" ma:taxonomyFieldName="PHRM_Hospital" ma:displayName="Hospital" ma:default="" ma:fieldId="{dd7bdb02-bff8-4069-be6c-637aabd9d17f}" ma:taxonomyMulti="true" ma:sspId="860c9a04-0a06-4c47-89e2-9dbcedd85f4d" ma:termSetId="170a09f5-ae3d-4d70-9775-612aa0b9d04a" ma:anchorId="00000000-0000-0000-0000-000000000000" ma:open="false" ma:isKeyword="false">
      <xsd:complexType>
        <xsd:sequence>
          <xsd:element ref="pc:Terms" minOccurs="0" maxOccurs="1"/>
        </xsd:sequence>
      </xsd:complexType>
    </xsd:element>
    <xsd:element name="k7951eee8df947e7b5ee05a4e32fd23f" ma:index="21" nillable="true" ma:taxonomy="true" ma:internalName="k7951eee8df947e7b5ee05a4e32fd23f" ma:taxonomyFieldName="PHRM_Medical_Specialty_Area" ma:displayName="Medical Specialty/Area" ma:default="" ma:fieldId="{47951eee-8df9-47e7-b5ee-05a4e32fd23f}" ma:taxonomyMulti="true" ma:sspId="860c9a04-0a06-4c47-89e2-9dbcedd85f4d" ma:termSetId="a3399749-f244-4255-9201-028a89e5f410" ma:anchorId="00000000-0000-0000-0000-000000000000" ma:open="false" ma:isKeyword="false">
      <xsd:complexType>
        <xsd:sequence>
          <xsd:element ref="pc:Terms" minOccurs="0" maxOccurs="1"/>
        </xsd:sequence>
      </xsd:complexType>
    </xsd:element>
    <xsd:element name="TaxKeywordTaxHTField" ma:index="29" nillable="true" ma:taxonomy="true" ma:internalName="TaxKeywordTaxHTField" ma:taxonomyFieldName="TaxKeyword" ma:displayName="Enterprise Keywords" ma:fieldId="{23f27201-bee3-471e-b2e7-b64fd8b7ca38}" ma:taxonomyMulti="true" ma:sspId="860c9a04-0a06-4c47-89e2-9dbcedd85f4d"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1680238-2266-4ab1-9ebd-8eb4f05a8cbc"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02887e18-e17a-4dc4-a772-32169ff329d3}" ma:internalName="TaxCatchAll" ma:showField="CatchAllData" ma:web="2fc905c5-5d29-489c-b58c-3dac9c557ed0">
      <xsd:complexType>
        <xsd:complexContent>
          <xsd:extension base="dms:MultiChoiceLookup">
            <xsd:sequence>
              <xsd:element name="Value" type="dms:Lookup" maxOccurs="unbounded" minOccurs="0" nillable="true"/>
            </xsd:sequence>
          </xsd:extension>
        </xsd:complexContent>
      </xsd:complexType>
    </xsd:element>
    <xsd:element name="TaxCatchAllLabel" ma:index="24" nillable="true" ma:displayName="Taxonomy Catch All Column1" ma:hidden="true" ma:list="{02887e18-e17a-4dc4-a772-32169ff329d3}" ma:internalName="TaxCatchAllLabel" ma:readOnly="true" ma:showField="CatchAllDataLabel" ma:web="2fc905c5-5d29-489c-b58c-3dac9c557ed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c8a398b-2cf4-402e-8e67-52c01a86e853" elementFormDefault="qualified">
    <xsd:import namespace="http://schemas.microsoft.com/office/2006/documentManagement/types"/>
    <xsd:import namespace="http://schemas.microsoft.com/office/infopath/2007/PartnerControls"/>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27" nillable="true" ma:displayName="Sharing Hint Hash" ma:internalName="SharingHintHash" ma:readOnly="true">
      <xsd:simpleType>
        <xsd:restriction base="dms:Text"/>
      </xsd:simple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de13c3-fb47-4e71-9677-dcb59f727c73" elementFormDefault="qualified">
    <xsd:import namespace="http://schemas.microsoft.com/office/2006/documentManagement/types"/>
    <xsd:import namespace="http://schemas.microsoft.com/office/infopath/2007/PartnerControls"/>
    <xsd:element name="MediaServiceMetadata" ma:index="31" nillable="true" ma:displayName="MediaServiceMetadata" ma:description="" ma:hidden="true" ma:internalName="MediaServiceMetadata" ma:readOnly="true">
      <xsd:simpleType>
        <xsd:restriction base="dms:Note"/>
      </xsd:simpleType>
    </xsd:element>
    <xsd:element name="MediaServiceFastMetadata" ma:index="32" nillable="true" ma:displayName="MediaServiceFastMetadata" ma:description="" ma:hidden="true" ma:internalName="MediaServiceFastMetadata" ma:readOnly="true">
      <xsd:simpleType>
        <xsd:restriction base="dms:Note"/>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EventHashCode" ma:index="3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j11827e6753242c09a51e26b5162478c xmlns="2fc905c5-5d29-489c-b58c-3dac9c557ed0">
      <Terms xmlns="http://schemas.microsoft.com/office/infopath/2007/PartnerControls"/>
    </j11827e6753242c09a51e26b5162478c>
    <k7951eee8df947e7b5ee05a4e32fd23f xmlns="2fc905c5-5d29-489c-b58c-3dac9c557ed0">
      <Terms xmlns="http://schemas.microsoft.com/office/infopath/2007/PartnerControls"/>
    </k7951eee8df947e7b5ee05a4e32fd23f>
    <PHRM_Revised xmlns="2fc905c5-5d29-489c-b58c-3dac9c557ed0">2022-12-06T05:00:00+00:00</PHRM_Revised>
    <f9496c7b67784c6b89b140b217398945 xmlns="2fc905c5-5d29-489c-b58c-3dac9c557ed0">
      <Terms xmlns="http://schemas.microsoft.com/office/infopath/2007/PartnerControls">
        <TermInfo xmlns="http://schemas.microsoft.com/office/infopath/2007/PartnerControls">
          <TermName xmlns="http://schemas.microsoft.com/office/infopath/2007/PartnerControls">MGB</TermName>
          <TermId xmlns="http://schemas.microsoft.com/office/infopath/2007/PartnerControls">2e696da8-a774-487f-8199-700f50672ddf</TermId>
        </TermInfo>
      </Terms>
    </f9496c7b67784c6b89b140b217398945>
    <TaxCatchAll xmlns="d1680238-2266-4ab1-9ebd-8eb4f05a8cbc">
      <Value>846</Value>
      <Value>24</Value>
      <Value>1355</Value>
      <Value>428</Value>
      <Value>1204</Value>
      <Value>1203</Value>
      <Value>1162</Value>
      <Value>1161</Value>
      <Value>4</Value>
      <Value>3</Value>
      <Value>2</Value>
      <Value>1</Value>
      <Value>1356</Value>
    </TaxCatchAll>
    <h5dc8b0fab484ab4925d279ddb518201 xmlns="2fc905c5-5d29-489c-b58c-3dac9c557ed0">
      <Terms xmlns="http://schemas.microsoft.com/office/infopath/2007/PartnerControls"/>
    </h5dc8b0fab484ab4925d279ddb518201>
    <TaxKeywordTaxHTField xmlns="2fc905c5-5d29-489c-b58c-3dac9c557ed0">
      <Terms xmlns="http://schemas.microsoft.com/office/infopath/2007/PartnerControls">
        <TermInfo xmlns="http://schemas.microsoft.com/office/infopath/2007/PartnerControls">
          <TermName xmlns="http://schemas.microsoft.com/office/infopath/2007/PartnerControls">timeline calculator</TermName>
          <TermId xmlns="http://schemas.microsoft.com/office/infopath/2007/PartnerControls">f2caddbc-3b41-4cdf-84b4-ca0ddbd6bedd</TermId>
        </TermInfo>
        <TermInfo xmlns="http://schemas.microsoft.com/office/infopath/2007/PartnerControls">
          <TermName xmlns="http://schemas.microsoft.com/office/infopath/2007/PartnerControls">proposal calculator</TermName>
          <TermId xmlns="http://schemas.microsoft.com/office/infopath/2007/PartnerControls">1d77ba40-357d-4970-962c-20fc23289dcd</TermId>
        </TermInfo>
        <TermInfo xmlns="http://schemas.microsoft.com/office/infopath/2007/PartnerControls">
          <TermName xmlns="http://schemas.microsoft.com/office/infopath/2007/PartnerControls">proposal timeline calculator</TermName>
          <TermId xmlns="http://schemas.microsoft.com/office/infopath/2007/PartnerControls">9a4315ca-9c6a-419d-9e57-e7be56f350ee</TermId>
        </TermInfo>
        <TermInfo xmlns="http://schemas.microsoft.com/office/infopath/2007/PartnerControls">
          <TermName xmlns="http://schemas.microsoft.com/office/infopath/2007/PartnerControls">proposal deadline policy</TermName>
          <TermId xmlns="http://schemas.microsoft.com/office/infopath/2007/PartnerControls">befaeb05-b228-4f83-b2e7-db24145f2e4a</TermId>
        </TermInfo>
        <TermInfo xmlns="http://schemas.microsoft.com/office/infopath/2007/PartnerControls">
          <TermName xmlns="http://schemas.microsoft.com/office/infopath/2007/PartnerControls">proposal deadlines</TermName>
          <TermId xmlns="http://schemas.microsoft.com/office/infopath/2007/PartnerControls">c9e73f78-5ab9-47f9-871a-bdac29c47ba7</TermId>
        </TermInfo>
      </Terms>
    </TaxKeywordTaxHTField>
    <i69ff1bcd5914390b2b2a3275806af05 xmlns="2fc905c5-5d29-489c-b58c-3dac9c557ed0">
      <Terms xmlns="http://schemas.microsoft.com/office/infopath/2007/PartnerControls">
        <TermInfo xmlns="http://schemas.microsoft.com/office/infopath/2007/PartnerControls">
          <TermName xmlns="http://schemas.microsoft.com/office/infopath/2007/PartnerControls">Job Aid</TermName>
          <TermId xmlns="http://schemas.microsoft.com/office/infopath/2007/PartnerControls">89c4fce2-3e56-41c2-aab5-bd762cb53f3e</TermId>
        </TermInfo>
      </Terms>
    </i69ff1bcd5914390b2b2a3275806af05>
    <pb2878be56224251b163aa9cf71fa2d1 xmlns="2fc905c5-5d29-489c-b58c-3dac9c557ed0">
      <Terms xmlns="http://schemas.microsoft.com/office/infopath/2007/PartnerControls">
        <TermInfo xmlns="http://schemas.microsoft.com/office/infopath/2007/PartnerControls">
          <TermName xmlns="http://schemas.microsoft.com/office/infopath/2007/PartnerControls">Research Management</TermName>
          <TermId xmlns="http://schemas.microsoft.com/office/infopath/2007/PartnerControls">9ffefefe-7818-46ba-8358-c413c9432791</TermId>
        </TermInfo>
      </Terms>
    </pb2878be56224251b163aa9cf71fa2d1>
    <dd7bdb02bff84069be6c637aabd9d17f xmlns="2fc905c5-5d29-489c-b58c-3dac9c557ed0">
      <Terms xmlns="http://schemas.microsoft.com/office/infopath/2007/PartnerControls">
        <TermInfo xmlns="http://schemas.microsoft.com/office/infopath/2007/PartnerControls">
          <TermName xmlns="http://schemas.microsoft.com/office/infopath/2007/PartnerControls">MGH</TermName>
          <TermId xmlns="http://schemas.microsoft.com/office/infopath/2007/PartnerControls">afa34695-9b57-45e7-acca-909cfb8c3888</TermId>
        </TermInfo>
        <TermInfo xmlns="http://schemas.microsoft.com/office/infopath/2007/PartnerControls">
          <TermName xmlns="http://schemas.microsoft.com/office/infopath/2007/PartnerControls">BWH</TermName>
          <TermId xmlns="http://schemas.microsoft.com/office/infopath/2007/PartnerControls">85502b99-e70f-4ed3-b38f-d2fd5f669377</TermId>
        </TermInfo>
        <TermInfo xmlns="http://schemas.microsoft.com/office/infopath/2007/PartnerControls">
          <TermName xmlns="http://schemas.microsoft.com/office/infopath/2007/PartnerControls">Spaulding</TermName>
          <TermId xmlns="http://schemas.microsoft.com/office/infopath/2007/PartnerControls">e185c94c-b3eb-4e19-b308-5825abe292ed</TermId>
        </TermInfo>
        <TermInfo xmlns="http://schemas.microsoft.com/office/infopath/2007/PartnerControls">
          <TermName xmlns="http://schemas.microsoft.com/office/infopath/2007/PartnerControls">McLean</TermName>
          <TermId xmlns="http://schemas.microsoft.com/office/infopath/2007/PartnerControls">5c1ced02-1ff6-4196-84e7-ad13f8230006</TermId>
        </TermInfo>
        <TermInfo xmlns="http://schemas.microsoft.com/office/infopath/2007/PartnerControls">
          <TermName xmlns="http://schemas.microsoft.com/office/infopath/2007/PartnerControls">MEEI</TermName>
          <TermId xmlns="http://schemas.microsoft.com/office/infopath/2007/PartnerControls">3478d07b-2b41-404d-8aab-86bf7220ff34</TermId>
        </TermInfo>
      </Terms>
    </dd7bdb02bff84069be6c637aabd9d17f>
    <PublishingContact xmlns="http://schemas.microsoft.com/sharepoint/v3">
      <UserInfo>
        <DisplayName>Cobbett, Paula</DisplayName>
        <AccountId>78</AccountId>
        <AccountType/>
      </UserInfo>
    </PublishingContact>
  </documentManagement>
</p:properties>
</file>

<file path=customXml/itemProps1.xml><?xml version="1.0" encoding="utf-8"?>
<ds:datastoreItem xmlns:ds="http://schemas.openxmlformats.org/officeDocument/2006/customXml" ds:itemID="{1D18905E-F192-4BA2-A127-944E2BB50C5C}">
  <ds:schemaRefs>
    <ds:schemaRef ds:uri="http://schemas.microsoft.com/sharepoint/v3/contenttype/forms"/>
  </ds:schemaRefs>
</ds:datastoreItem>
</file>

<file path=customXml/itemProps2.xml><?xml version="1.0" encoding="utf-8"?>
<ds:datastoreItem xmlns:ds="http://schemas.openxmlformats.org/officeDocument/2006/customXml" ds:itemID="{FF1753AC-B30D-4BF6-8B4B-1849DCD5C2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fc905c5-5d29-489c-b58c-3dac9c557ed0"/>
    <ds:schemaRef ds:uri="d1680238-2266-4ab1-9ebd-8eb4f05a8cbc"/>
    <ds:schemaRef ds:uri="6c8a398b-2cf4-402e-8e67-52c01a86e853"/>
    <ds:schemaRef ds:uri="e3de13c3-fb47-4e71-9677-dcb59f727c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D8F0F7-AA1F-48B6-A85A-EEEE1E18CCA7}">
  <ds:schemaRefs>
    <ds:schemaRef ds:uri="2fc905c5-5d29-489c-b58c-3dac9c557ed0"/>
    <ds:schemaRef ds:uri="6c8a398b-2cf4-402e-8e67-52c01a86e853"/>
    <ds:schemaRef ds:uri="http://schemas.microsoft.com/office/2006/metadata/properties"/>
    <ds:schemaRef ds:uri="http://purl.org/dc/terms/"/>
    <ds:schemaRef ds:uri="http://schemas.microsoft.com/sharepoint/v3"/>
    <ds:schemaRef ds:uri="http://schemas.microsoft.com/office/2006/documentManagement/types"/>
    <ds:schemaRef ds:uri="e3de13c3-fb47-4e71-9677-dcb59f727c73"/>
    <ds:schemaRef ds:uri="http://schemas.microsoft.com/office/infopath/2007/PartnerControls"/>
    <ds:schemaRef ds:uri="http://purl.org/dc/elements/1.1/"/>
    <ds:schemaRef ds:uri="d1680238-2266-4ab1-9ebd-8eb4f05a8cbc"/>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Template</vt:lpstr>
      <vt:lpstr>holidays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Gomperts, Mary</dc:creator>
  <cp:keywords>proposal deadlines; timeline calculator; proposal calculator; proposal deadline policy; proposal timeline calculator</cp:keywords>
  <dc:description/>
  <cp:lastModifiedBy>Bouraslan, Jinan B.</cp:lastModifiedBy>
  <cp:revision/>
  <dcterms:created xsi:type="dcterms:W3CDTF">2021-01-07T20:58:53Z</dcterms:created>
  <dcterms:modified xsi:type="dcterms:W3CDTF">2025-01-08T13:37:15Z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0x010100CF5A4DC98D8BA6418051232BF31EC931003A8CD3C4E583F248BD091D60F1A88943</vt:lpwstr>
  </property>
  <property fmtid="{D5CDD505-2E9C-101B-9397-08002B2CF9AE}" pid="3" name="TaxKeyword">
    <vt:lpwstr>1203;#timeline calculator|f2caddbc-3b41-4cdf-84b4-ca0ddbd6bedd;#1356;#proposal calculator|1d77ba40-357d-4970-962c-20fc23289dcd;#1355;#proposal timeline calculator|9a4315ca-9c6a-419d-9e57-e7be56f350ee;#1204;#proposal deadline policy|befaeb05-b228-4f83-b2e7-db24145f2e4a;#1162;#proposal deadlines|c9e73f78-5ab9-47f9-871a-bdac29c47ba7</vt:lpwstr>
  </property>
  <property fmtid="{D5CDD505-2E9C-101B-9397-08002B2CF9AE}" pid="4" name="PHRM_Medical_Specialty_Area">
    <vt:lpwstr/>
  </property>
  <property fmtid="{D5CDD505-2E9C-101B-9397-08002B2CF9AE}" pid="5" name="PHRM_Institution_Owner">
    <vt:lpwstr>1161;#MGB|2e696da8-a774-487f-8199-700f50672ddf</vt:lpwstr>
  </property>
  <property fmtid="{D5CDD505-2E9C-101B-9397-08002B2CF9AE}" pid="6" name="PHRM_Hospital">
    <vt:lpwstr>2;#MGH|afa34695-9b57-45e7-acca-909cfb8c3888;#1;#BWH|85502b99-e70f-4ed3-b38f-d2fd5f669377;#3;#Spaulding|e185c94c-b3eb-4e19-b308-5825abe292ed;#4;#McLean|5c1ced02-1ff6-4196-84e7-ad13f8230006;#846;#MEEI|3478d07b-2b41-404d-8aab-86bf7220ff34</vt:lpwstr>
  </property>
  <property fmtid="{D5CDD505-2E9C-101B-9397-08002B2CF9AE}" pid="7" name="PHRM_Department">
    <vt:lpwstr>24;#Research Management|9ffefefe-7818-46ba-8358-c413c9432791</vt:lpwstr>
  </property>
  <property fmtid="{D5CDD505-2E9C-101B-9397-08002B2CF9AE}" pid="8" name="PHRM_Related_Process_Map">
    <vt:lpwstr/>
  </property>
  <property fmtid="{D5CDD505-2E9C-101B-9397-08002B2CF9AE}" pid="9" name="PHRM_Sponsor_Funding_Type">
    <vt:lpwstr/>
  </property>
  <property fmtid="{D5CDD505-2E9C-101B-9397-08002B2CF9AE}" pid="10" name="PHRM_Type">
    <vt:lpwstr>428;#Job Aid|89c4fce2-3e56-41c2-aab5-bd762cb53f3e</vt:lpwstr>
  </property>
</Properties>
</file>